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Gewerbe Tim Dettmer\Affiliate &amp; eigene Projekte\projektmanagement-mentor.de\SEO\Linkbuilding\PM Vorlagen\10 Risikomanagement\"/>
    </mc:Choice>
  </mc:AlternateContent>
  <bookViews>
    <workbookView xWindow="0" yWindow="0" windowWidth="28800" windowHeight="14130"/>
  </bookViews>
  <sheets>
    <sheet name="Risiko Log" sheetId="1" r:id="rId1"/>
    <sheet name="Risikomatrix" sheetId="2" r:id="rId2"/>
    <sheet name="Berechnunge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5" i="3"/>
  <c r="A5" i="3"/>
  <c r="B5" i="3"/>
  <c r="I5" i="3" s="1"/>
  <c r="A6" i="3"/>
  <c r="B6" i="3"/>
  <c r="C6" i="3"/>
  <c r="A7" i="3"/>
  <c r="B7" i="3"/>
  <c r="AG7" i="3" s="1"/>
  <c r="C7" i="3"/>
  <c r="A8" i="3"/>
  <c r="B8" i="3"/>
  <c r="C8" i="3"/>
  <c r="A9" i="3"/>
  <c r="B9" i="3"/>
  <c r="C9" i="3"/>
  <c r="A10" i="3"/>
  <c r="B10" i="3"/>
  <c r="C10" i="3"/>
  <c r="F10" i="3"/>
  <c r="T10" i="3"/>
  <c r="A11" i="3"/>
  <c r="B11" i="3"/>
  <c r="C11" i="3"/>
  <c r="AL11" i="3" s="1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T21" i="3" s="1"/>
  <c r="C21" i="3"/>
  <c r="A22" i="3"/>
  <c r="B22" i="3"/>
  <c r="C22" i="3"/>
  <c r="A23" i="3"/>
  <c r="B23" i="3"/>
  <c r="C23" i="3"/>
  <c r="A24" i="3"/>
  <c r="B24" i="3"/>
  <c r="Q24" i="3" s="1"/>
  <c r="C24" i="3"/>
  <c r="A25" i="3"/>
  <c r="B25" i="3"/>
  <c r="X25" i="3" s="1"/>
  <c r="C25" i="3"/>
  <c r="A26" i="3"/>
  <c r="B26" i="3"/>
  <c r="C26" i="3"/>
  <c r="A27" i="3"/>
  <c r="B27" i="3"/>
  <c r="C27" i="3"/>
  <c r="A28" i="3"/>
  <c r="B28" i="3"/>
  <c r="E28" i="3" s="1"/>
  <c r="C28" i="3"/>
  <c r="W28" i="3"/>
  <c r="A29" i="3"/>
  <c r="B29" i="3"/>
  <c r="X29" i="3" s="1"/>
  <c r="C29" i="3"/>
  <c r="AA29" i="3"/>
  <c r="A30" i="3"/>
  <c r="B30" i="3"/>
  <c r="C30" i="3"/>
  <c r="Q30" i="3"/>
  <c r="U30" i="3"/>
  <c r="AG30" i="3"/>
  <c r="A31" i="3"/>
  <c r="B31" i="3"/>
  <c r="C31" i="3"/>
  <c r="A32" i="3"/>
  <c r="B32" i="3"/>
  <c r="C32" i="3"/>
  <c r="S32" i="3" s="1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O37" i="3" s="1"/>
  <c r="C37" i="3"/>
  <c r="A38" i="3"/>
  <c r="B38" i="3"/>
  <c r="C38" i="3"/>
  <c r="A39" i="3"/>
  <c r="B39" i="3"/>
  <c r="C39" i="3"/>
  <c r="M39" i="3" s="1"/>
  <c r="A40" i="3"/>
  <c r="B40" i="3"/>
  <c r="C40" i="3"/>
  <c r="A41" i="3"/>
  <c r="B41" i="3"/>
  <c r="P41" i="3" s="1"/>
  <c r="C41" i="3"/>
  <c r="A42" i="3"/>
  <c r="B42" i="3"/>
  <c r="P42" i="3" s="1"/>
  <c r="C42" i="3"/>
  <c r="Z42" i="3"/>
  <c r="A43" i="3"/>
  <c r="B43" i="3"/>
  <c r="C43" i="3"/>
  <c r="A44" i="3"/>
  <c r="B44" i="3"/>
  <c r="C44" i="3"/>
  <c r="A45" i="3"/>
  <c r="B45" i="3"/>
  <c r="L45" i="3" s="1"/>
  <c r="C45" i="3"/>
  <c r="AJ45" i="3"/>
  <c r="A46" i="3"/>
  <c r="B46" i="3"/>
  <c r="C46" i="3"/>
  <c r="A47" i="3"/>
  <c r="B47" i="3"/>
  <c r="H47" i="3" s="1"/>
  <c r="C47" i="3"/>
  <c r="A48" i="3"/>
  <c r="B48" i="3"/>
  <c r="C48" i="3"/>
  <c r="A49" i="3"/>
  <c r="B49" i="3"/>
  <c r="AF49" i="3" s="1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H54" i="3" s="1"/>
  <c r="C54" i="3"/>
  <c r="A55" i="3"/>
  <c r="B55" i="3"/>
  <c r="C55" i="3"/>
  <c r="A56" i="3"/>
  <c r="B56" i="3"/>
  <c r="C56" i="3"/>
  <c r="AI56" i="3" s="1"/>
  <c r="M56" i="3"/>
  <c r="A57" i="3"/>
  <c r="B57" i="3"/>
  <c r="AI57" i="3" s="1"/>
  <c r="C57" i="3"/>
  <c r="A58" i="3"/>
  <c r="B58" i="3"/>
  <c r="K58" i="3" s="1"/>
  <c r="C58" i="3"/>
  <c r="AC58" i="3"/>
  <c r="A59" i="3"/>
  <c r="B59" i="3"/>
  <c r="C59" i="3"/>
  <c r="A60" i="3"/>
  <c r="B60" i="3"/>
  <c r="C60" i="3"/>
  <c r="A61" i="3"/>
  <c r="B61" i="3"/>
  <c r="C61" i="3"/>
  <c r="X61" i="3" s="1"/>
  <c r="D61" i="3"/>
  <c r="A62" i="3"/>
  <c r="B62" i="3"/>
  <c r="V62" i="3" s="1"/>
  <c r="C62" i="3"/>
  <c r="A63" i="3"/>
  <c r="B63" i="3"/>
  <c r="C63" i="3"/>
  <c r="A64" i="3"/>
  <c r="B64" i="3"/>
  <c r="C64" i="3"/>
  <c r="A65" i="3"/>
  <c r="B65" i="3"/>
  <c r="C65" i="3"/>
  <c r="A66" i="3"/>
  <c r="B66" i="3"/>
  <c r="J66" i="3" s="1"/>
  <c r="C66" i="3"/>
  <c r="I66" i="3"/>
  <c r="Q66" i="3"/>
  <c r="W66" i="3"/>
  <c r="AL66" i="3"/>
  <c r="A67" i="3"/>
  <c r="B67" i="3"/>
  <c r="P67" i="3" s="1"/>
  <c r="C67" i="3"/>
  <c r="A68" i="3"/>
  <c r="B68" i="3"/>
  <c r="Z68" i="3" s="1"/>
  <c r="C68" i="3"/>
  <c r="A69" i="3"/>
  <c r="B69" i="3"/>
  <c r="X69" i="3" s="1"/>
  <c r="C69" i="3"/>
  <c r="M69" i="3"/>
  <c r="S69" i="3"/>
  <c r="A70" i="3"/>
  <c r="B70" i="3"/>
  <c r="C70" i="3"/>
  <c r="AC70" i="3"/>
  <c r="A71" i="3"/>
  <c r="B71" i="3"/>
  <c r="C71" i="3"/>
  <c r="A72" i="3"/>
  <c r="B72" i="3"/>
  <c r="W72" i="3" s="1"/>
  <c r="C72" i="3"/>
  <c r="A73" i="3"/>
  <c r="B73" i="3"/>
  <c r="C73" i="3"/>
  <c r="A74" i="3"/>
  <c r="B74" i="3"/>
  <c r="C74" i="3"/>
  <c r="A75" i="3"/>
  <c r="B75" i="3"/>
  <c r="C75" i="3"/>
  <c r="A76" i="3"/>
  <c r="B76" i="3"/>
  <c r="I76" i="3" s="1"/>
  <c r="C76" i="3"/>
  <c r="G76" i="3"/>
  <c r="J76" i="3"/>
  <c r="U76" i="3"/>
  <c r="AK76" i="3"/>
  <c r="A77" i="3"/>
  <c r="B77" i="3"/>
  <c r="C77" i="3"/>
  <c r="H77" i="3"/>
  <c r="S77" i="3"/>
  <c r="AI77" i="3"/>
  <c r="A78" i="3"/>
  <c r="B78" i="3"/>
  <c r="C78" i="3"/>
  <c r="A79" i="3"/>
  <c r="B79" i="3"/>
  <c r="C79" i="3"/>
  <c r="AJ79" i="3" s="1"/>
  <c r="N79" i="3"/>
  <c r="A80" i="3"/>
  <c r="B80" i="3"/>
  <c r="C80" i="3"/>
  <c r="A81" i="3"/>
  <c r="B81" i="3"/>
  <c r="C81" i="3"/>
  <c r="A82" i="3"/>
  <c r="B82" i="3"/>
  <c r="C82" i="3"/>
  <c r="A83" i="3"/>
  <c r="B83" i="3"/>
  <c r="H83" i="3" s="1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J89" i="3" s="1"/>
  <c r="A90" i="3"/>
  <c r="B90" i="3"/>
  <c r="C90" i="3"/>
  <c r="A91" i="3"/>
  <c r="B91" i="3"/>
  <c r="D91" i="3" s="1"/>
  <c r="C91" i="3"/>
  <c r="A92" i="3"/>
  <c r="B92" i="3"/>
  <c r="R92" i="3" s="1"/>
  <c r="C92" i="3"/>
  <c r="A93" i="3"/>
  <c r="B93" i="3"/>
  <c r="C93" i="3"/>
  <c r="A94" i="3"/>
  <c r="B94" i="3"/>
  <c r="N94" i="3" s="1"/>
  <c r="C94" i="3"/>
  <c r="A95" i="3"/>
  <c r="B95" i="3"/>
  <c r="C95" i="3"/>
  <c r="A96" i="3"/>
  <c r="B96" i="3"/>
  <c r="C96" i="3"/>
  <c r="A97" i="3"/>
  <c r="B97" i="3"/>
  <c r="P97" i="3" s="1"/>
  <c r="C97" i="3"/>
  <c r="A98" i="3"/>
  <c r="B98" i="3"/>
  <c r="AH98" i="3" s="1"/>
  <c r="C98" i="3"/>
  <c r="A99" i="3"/>
  <c r="B99" i="3"/>
  <c r="C99" i="3"/>
  <c r="A100" i="3"/>
  <c r="B100" i="3"/>
  <c r="C100" i="3"/>
  <c r="AH100" i="3"/>
  <c r="A101" i="3"/>
  <c r="B101" i="3"/>
  <c r="C101" i="3"/>
  <c r="F101" i="3" s="1"/>
  <c r="D101" i="3"/>
  <c r="L101" i="3"/>
  <c r="N101" i="3"/>
  <c r="V101" i="3"/>
  <c r="Z101" i="3"/>
  <c r="AH101" i="3"/>
  <c r="AJ101" i="3"/>
  <c r="A102" i="3"/>
  <c r="B102" i="3"/>
  <c r="C102" i="3"/>
  <c r="AB102" i="3" s="1"/>
  <c r="A103" i="3"/>
  <c r="B103" i="3"/>
  <c r="C103" i="3"/>
  <c r="N103" i="3" s="1"/>
  <c r="C4" i="3"/>
  <c r="B4" i="3"/>
  <c r="A4" i="3"/>
  <c r="F102" i="3" l="1"/>
  <c r="N99" i="3"/>
  <c r="AF93" i="3"/>
  <c r="N85" i="3"/>
  <c r="J80" i="3"/>
  <c r="Z78" i="3"/>
  <c r="U68" i="3"/>
  <c r="M58" i="3"/>
  <c r="F50" i="3"/>
  <c r="X47" i="3"/>
  <c r="U22" i="3"/>
  <c r="AD101" i="3"/>
  <c r="T101" i="3"/>
  <c r="J101" i="3"/>
  <c r="J100" i="3"/>
  <c r="Z96" i="3"/>
  <c r="V93" i="3"/>
  <c r="N90" i="3"/>
  <c r="AJ87" i="3"/>
  <c r="AD86" i="3"/>
  <c r="V79" i="3"/>
  <c r="Z76" i="3"/>
  <c r="W70" i="3"/>
  <c r="J68" i="3"/>
  <c r="AD66" i="3"/>
  <c r="AF65" i="3"/>
  <c r="AL62" i="3"/>
  <c r="Y61" i="3"/>
  <c r="AL58" i="3"/>
  <c r="S56" i="3"/>
  <c r="R52" i="3"/>
  <c r="L47" i="3"/>
  <c r="J42" i="3"/>
  <c r="AL40" i="3"/>
  <c r="Q33" i="3"/>
  <c r="L15" i="3"/>
  <c r="D95" i="3"/>
  <c r="D81" i="3"/>
  <c r="R64" i="3"/>
  <c r="S58" i="3"/>
  <c r="M55" i="3"/>
  <c r="AF51" i="3"/>
  <c r="N42" i="3"/>
  <c r="AL101" i="3"/>
  <c r="AB101" i="3"/>
  <c r="R101" i="3"/>
  <c r="T93" i="3"/>
  <c r="AD88" i="3"/>
  <c r="R84" i="3"/>
  <c r="AH80" i="3"/>
  <c r="AI58" i="3"/>
  <c r="G58" i="3"/>
  <c r="X50" i="3"/>
  <c r="AH42" i="3"/>
  <c r="AH16" i="3"/>
  <c r="Z99" i="3"/>
  <c r="J103" i="3"/>
  <c r="AL99" i="3"/>
  <c r="V99" i="3"/>
  <c r="H99" i="3"/>
  <c r="AH95" i="3"/>
  <c r="AJ93" i="3"/>
  <c r="H93" i="3"/>
  <c r="AF91" i="3"/>
  <c r="AJ89" i="3"/>
  <c r="N87" i="3"/>
  <c r="N84" i="3"/>
  <c r="J81" i="3"/>
  <c r="F80" i="3"/>
  <c r="AF79" i="3"/>
  <c r="L79" i="3"/>
  <c r="M77" i="3"/>
  <c r="AE76" i="3"/>
  <c r="R76" i="3"/>
  <c r="E76" i="3"/>
  <c r="AI69" i="3"/>
  <c r="H69" i="3"/>
  <c r="AK68" i="3"/>
  <c r="G68" i="3"/>
  <c r="AA67" i="3"/>
  <c r="AI66" i="3"/>
  <c r="AC66" i="3"/>
  <c r="V66" i="3"/>
  <c r="N66" i="3"/>
  <c r="F66" i="3"/>
  <c r="Y62" i="3"/>
  <c r="W58" i="3"/>
  <c r="AC56" i="3"/>
  <c r="K56" i="3"/>
  <c r="X42" i="3"/>
  <c r="F42" i="3"/>
  <c r="AE39" i="3"/>
  <c r="U33" i="3"/>
  <c r="O28" i="3"/>
  <c r="X27" i="3"/>
  <c r="AB15" i="3"/>
  <c r="H12" i="3"/>
  <c r="AL103" i="3"/>
  <c r="N100" i="3"/>
  <c r="AF99" i="3"/>
  <c r="R99" i="3"/>
  <c r="D99" i="3"/>
  <c r="L97" i="3"/>
  <c r="R94" i="3"/>
  <c r="D93" i="3"/>
  <c r="R90" i="3"/>
  <c r="AB89" i="3"/>
  <c r="AD84" i="3"/>
  <c r="X79" i="3"/>
  <c r="D79" i="3"/>
  <c r="AL78" i="3"/>
  <c r="AC76" i="3"/>
  <c r="O76" i="3"/>
  <c r="AC69" i="3"/>
  <c r="AH66" i="3"/>
  <c r="AA66" i="3"/>
  <c r="S66" i="3"/>
  <c r="M66" i="3"/>
  <c r="E66" i="3"/>
  <c r="W56" i="3"/>
  <c r="G56" i="3"/>
  <c r="AI55" i="3"/>
  <c r="AL42" i="3"/>
  <c r="V42" i="3"/>
  <c r="R39" i="3"/>
  <c r="AI33" i="3"/>
  <c r="J99" i="3"/>
  <c r="V103" i="3"/>
  <c r="AD99" i="3"/>
  <c r="P99" i="3"/>
  <c r="H89" i="3"/>
  <c r="H85" i="3"/>
  <c r="AL79" i="3"/>
  <c r="AG66" i="3"/>
  <c r="Y66" i="3"/>
  <c r="R66" i="3"/>
  <c r="K66" i="3"/>
  <c r="I62" i="3"/>
  <c r="U56" i="3"/>
  <c r="AC54" i="3"/>
  <c r="Y34" i="3"/>
  <c r="M32" i="3"/>
  <c r="N15" i="3"/>
  <c r="P11" i="3"/>
  <c r="Z7" i="3"/>
  <c r="F7" i="3"/>
  <c r="P7" i="3"/>
  <c r="E5" i="3"/>
  <c r="AD5" i="3"/>
  <c r="Y5" i="3"/>
  <c r="Z37" i="3"/>
  <c r="M33" i="3"/>
  <c r="AK28" i="3"/>
  <c r="AK22" i="3"/>
  <c r="T14" i="3"/>
  <c r="Y33" i="3"/>
  <c r="K33" i="3"/>
  <c r="AI32" i="3"/>
  <c r="E30" i="3"/>
  <c r="AH28" i="3"/>
  <c r="G28" i="3"/>
  <c r="AC25" i="3"/>
  <c r="Z15" i="3"/>
  <c r="H11" i="3"/>
  <c r="H9" i="3"/>
  <c r="T7" i="3"/>
  <c r="Q5" i="3"/>
  <c r="AA33" i="3"/>
  <c r="AG33" i="3"/>
  <c r="R28" i="3"/>
  <c r="AF19" i="3"/>
  <c r="Z8" i="3"/>
  <c r="AI4" i="3"/>
  <c r="AK33" i="3"/>
  <c r="I33" i="3"/>
  <c r="AC28" i="3"/>
  <c r="AH26" i="3"/>
  <c r="AH24" i="3"/>
  <c r="X12" i="3"/>
  <c r="T11" i="3"/>
  <c r="AH7" i="3"/>
  <c r="AG5" i="3"/>
  <c r="N5" i="3"/>
  <c r="H4" i="3"/>
  <c r="AB4" i="3"/>
  <c r="M75" i="3"/>
  <c r="P75" i="3"/>
  <c r="AC75" i="3"/>
  <c r="E75" i="3"/>
  <c r="S75" i="3"/>
  <c r="AF75" i="3"/>
  <c r="AB67" i="3"/>
  <c r="S57" i="3"/>
  <c r="G57" i="3"/>
  <c r="W57" i="3"/>
  <c r="K57" i="3"/>
  <c r="AC57" i="3"/>
  <c r="P36" i="3"/>
  <c r="U36" i="3"/>
  <c r="K31" i="3"/>
  <c r="AC31" i="3"/>
  <c r="M31" i="3"/>
  <c r="AI31" i="3"/>
  <c r="P27" i="3"/>
  <c r="AC27" i="3"/>
  <c r="E27" i="3"/>
  <c r="S27" i="3"/>
  <c r="AI27" i="3"/>
  <c r="Y16" i="3"/>
  <c r="I16" i="3"/>
  <c r="Z16" i="3"/>
  <c r="AK4" i="3"/>
  <c r="S4" i="3"/>
  <c r="AH103" i="3"/>
  <c r="V95" i="3"/>
  <c r="Z87" i="3"/>
  <c r="N81" i="3"/>
  <c r="V80" i="3"/>
  <c r="K75" i="3"/>
  <c r="H61" i="3"/>
  <c r="S61" i="3"/>
  <c r="AC61" i="3"/>
  <c r="I61" i="3"/>
  <c r="T61" i="3"/>
  <c r="AE61" i="3"/>
  <c r="U57" i="3"/>
  <c r="AJ49" i="3"/>
  <c r="X48" i="3"/>
  <c r="J48" i="3"/>
  <c r="AH48" i="3"/>
  <c r="N48" i="3"/>
  <c r="AB45" i="3"/>
  <c r="M27" i="3"/>
  <c r="R20" i="3"/>
  <c r="AD20" i="3"/>
  <c r="H15" i="3"/>
  <c r="I15" i="3"/>
  <c r="P15" i="3"/>
  <c r="V15" i="3"/>
  <c r="AD15" i="3"/>
  <c r="AK15" i="3"/>
  <c r="D15" i="3"/>
  <c r="J15" i="3"/>
  <c r="Q15" i="3"/>
  <c r="Y15" i="3"/>
  <c r="AF15" i="3"/>
  <c r="AL15" i="3"/>
  <c r="AF9" i="3"/>
  <c r="D4" i="3"/>
  <c r="L4" i="3"/>
  <c r="V4" i="3"/>
  <c r="AF4" i="3"/>
  <c r="Z103" i="3"/>
  <c r="R100" i="3"/>
  <c r="AD100" i="3"/>
  <c r="N98" i="3"/>
  <c r="AJ97" i="3"/>
  <c r="L95" i="3"/>
  <c r="AD94" i="3"/>
  <c r="AD93" i="3"/>
  <c r="N93" i="3"/>
  <c r="J91" i="3"/>
  <c r="Z90" i="3"/>
  <c r="AH90" i="3"/>
  <c r="Z89" i="3"/>
  <c r="R88" i="3"/>
  <c r="AJ85" i="3"/>
  <c r="X83" i="3"/>
  <c r="AH81" i="3"/>
  <c r="L81" i="3"/>
  <c r="R80" i="3"/>
  <c r="AD79" i="3"/>
  <c r="T79" i="3"/>
  <c r="H79" i="3"/>
  <c r="E79" i="3"/>
  <c r="V78" i="3"/>
  <c r="AK75" i="3"/>
  <c r="H75" i="3"/>
  <c r="I68" i="3"/>
  <c r="O68" i="3"/>
  <c r="AC68" i="3"/>
  <c r="E68" i="3"/>
  <c r="R68" i="3"/>
  <c r="AE68" i="3"/>
  <c r="AJ61" i="3"/>
  <c r="O61" i="3"/>
  <c r="M57" i="3"/>
  <c r="AH52" i="3"/>
  <c r="L52" i="3"/>
  <c r="N50" i="3"/>
  <c r="AH50" i="3"/>
  <c r="P50" i="3"/>
  <c r="AL50" i="3"/>
  <c r="AF48" i="3"/>
  <c r="M40" i="3"/>
  <c r="V40" i="3"/>
  <c r="AD40" i="3"/>
  <c r="AF36" i="3"/>
  <c r="S31" i="3"/>
  <c r="AK27" i="3"/>
  <c r="H27" i="3"/>
  <c r="J16" i="3"/>
  <c r="AJ15" i="3"/>
  <c r="U15" i="3"/>
  <c r="F15" i="3"/>
  <c r="AD11" i="3"/>
  <c r="H10" i="3"/>
  <c r="AD10" i="3"/>
  <c r="P10" i="3"/>
  <c r="AL10" i="3"/>
  <c r="X9" i="3"/>
  <c r="E7" i="3"/>
  <c r="L7" i="3"/>
  <c r="V7" i="3"/>
  <c r="AC7" i="3"/>
  <c r="AK7" i="3"/>
  <c r="D7" i="3"/>
  <c r="N7" i="3"/>
  <c r="X7" i="3"/>
  <c r="AF7" i="3"/>
  <c r="AL7" i="3"/>
  <c r="J5" i="3"/>
  <c r="R5" i="3"/>
  <c r="Z5" i="3"/>
  <c r="AH5" i="3"/>
  <c r="AC5" i="3"/>
  <c r="AK5" i="3"/>
  <c r="Q4" i="3"/>
  <c r="V81" i="3"/>
  <c r="U75" i="3"/>
  <c r="D71" i="3"/>
  <c r="X71" i="3"/>
  <c r="AF71" i="3"/>
  <c r="S55" i="3"/>
  <c r="G55" i="3"/>
  <c r="W55" i="3"/>
  <c r="K55" i="3"/>
  <c r="AC55" i="3"/>
  <c r="L49" i="3"/>
  <c r="T49" i="3"/>
  <c r="X44" i="3"/>
  <c r="AL44" i="3"/>
  <c r="I4" i="3"/>
  <c r="AG4" i="3"/>
  <c r="P103" i="3"/>
  <c r="V91" i="3"/>
  <c r="AH83" i="3"/>
  <c r="AJ81" i="3"/>
  <c r="L67" i="3"/>
  <c r="D67" i="3"/>
  <c r="S67" i="3"/>
  <c r="AF67" i="3"/>
  <c r="H67" i="3"/>
  <c r="T67" i="3"/>
  <c r="AJ67" i="3"/>
  <c r="U55" i="3"/>
  <c r="L54" i="3"/>
  <c r="AK54" i="3"/>
  <c r="R54" i="3"/>
  <c r="T45" i="3"/>
  <c r="D45" i="3"/>
  <c r="X45" i="3"/>
  <c r="AA31" i="3"/>
  <c r="R16" i="3"/>
  <c r="J11" i="3"/>
  <c r="L11" i="3"/>
  <c r="V11" i="3"/>
  <c r="AF11" i="3"/>
  <c r="D11" i="3"/>
  <c r="N11" i="3"/>
  <c r="X11" i="3"/>
  <c r="AJ11" i="3"/>
  <c r="E4" i="3"/>
  <c r="M4" i="3"/>
  <c r="X4" i="3"/>
  <c r="X103" i="3"/>
  <c r="F103" i="3"/>
  <c r="AJ102" i="3"/>
  <c r="R98" i="3"/>
  <c r="Z97" i="3"/>
  <c r="Z94" i="3"/>
  <c r="X93" i="3"/>
  <c r="L93" i="3"/>
  <c r="R89" i="3"/>
  <c r="V87" i="3"/>
  <c r="R86" i="3"/>
  <c r="X85" i="3"/>
  <c r="J83" i="3"/>
  <c r="Z81" i="3"/>
  <c r="AL80" i="3"/>
  <c r="AB79" i="3"/>
  <c r="P79" i="3"/>
  <c r="F79" i="3"/>
  <c r="G78" i="3"/>
  <c r="AC77" i="3"/>
  <c r="AA75" i="3"/>
  <c r="M74" i="3"/>
  <c r="AH74" i="3"/>
  <c r="K71" i="3"/>
  <c r="K67" i="3"/>
  <c r="E65" i="3"/>
  <c r="K65" i="3"/>
  <c r="U65" i="3"/>
  <c r="J62" i="3"/>
  <c r="AD62" i="3"/>
  <c r="O62" i="3"/>
  <c r="AK62" i="3"/>
  <c r="AI61" i="3"/>
  <c r="M61" i="3"/>
  <c r="AB54" i="3"/>
  <c r="AB52" i="3"/>
  <c r="Z50" i="3"/>
  <c r="V48" i="3"/>
  <c r="H45" i="3"/>
  <c r="P44" i="3"/>
  <c r="E36" i="3"/>
  <c r="G32" i="3"/>
  <c r="AA32" i="3"/>
  <c r="K32" i="3"/>
  <c r="AC32" i="3"/>
  <c r="E31" i="3"/>
  <c r="AA27" i="3"/>
  <c r="Y24" i="3"/>
  <c r="AL22" i="3"/>
  <c r="Q22" i="3"/>
  <c r="W19" i="3"/>
  <c r="AG15" i="3"/>
  <c r="T15" i="3"/>
  <c r="E15" i="3"/>
  <c r="AB11" i="3"/>
  <c r="F11" i="3"/>
  <c r="AB10" i="3"/>
  <c r="AB7" i="3"/>
  <c r="H7" i="3"/>
  <c r="AL5" i="3"/>
  <c r="V5" i="3"/>
  <c r="F5" i="3"/>
  <c r="X77" i="3"/>
  <c r="G70" i="3"/>
  <c r="X63" i="3"/>
  <c r="Q62" i="3"/>
  <c r="U58" i="3"/>
  <c r="U54" i="3"/>
  <c r="L10" i="3"/>
  <c r="U5" i="3"/>
  <c r="M5" i="3"/>
  <c r="U72" i="3"/>
  <c r="M59" i="3"/>
  <c r="T51" i="3"/>
  <c r="P43" i="3"/>
  <c r="E32" i="3"/>
  <c r="E29" i="3"/>
  <c r="Q16" i="3"/>
  <c r="G5" i="3"/>
  <c r="F96" i="3"/>
  <c r="N96" i="3"/>
  <c r="AH96" i="3"/>
  <c r="F92" i="3"/>
  <c r="Z92" i="3"/>
  <c r="H73" i="3"/>
  <c r="S73" i="3"/>
  <c r="W60" i="3"/>
  <c r="G60" i="3"/>
  <c r="L53" i="3"/>
  <c r="AF53" i="3"/>
  <c r="D53" i="3"/>
  <c r="AJ53" i="3"/>
  <c r="P53" i="3"/>
  <c r="N46" i="3"/>
  <c r="X46" i="3"/>
  <c r="AH46" i="3"/>
  <c r="P46" i="3"/>
  <c r="AD46" i="3"/>
  <c r="F46" i="3"/>
  <c r="R46" i="3"/>
  <c r="AF46" i="3"/>
  <c r="H46" i="3"/>
  <c r="AL46" i="3"/>
  <c r="J46" i="3"/>
  <c r="X97" i="3"/>
  <c r="E97" i="3"/>
  <c r="D97" i="3"/>
  <c r="N97" i="3"/>
  <c r="V97" i="3"/>
  <c r="AD97" i="3"/>
  <c r="AL97" i="3"/>
  <c r="AD95" i="3"/>
  <c r="J95" i="3"/>
  <c r="R91" i="3"/>
  <c r="H91" i="3"/>
  <c r="P89" i="3"/>
  <c r="Z88" i="3"/>
  <c r="AH87" i="3"/>
  <c r="E87" i="3"/>
  <c r="H87" i="3"/>
  <c r="P87" i="3"/>
  <c r="X87" i="3"/>
  <c r="AF87" i="3"/>
  <c r="AF85" i="3"/>
  <c r="V83" i="3"/>
  <c r="AC73" i="3"/>
  <c r="I72" i="3"/>
  <c r="E72" i="3"/>
  <c r="O72" i="3"/>
  <c r="Z72" i="3"/>
  <c r="AK72" i="3"/>
  <c r="G72" i="3"/>
  <c r="R72" i="3"/>
  <c r="AC72" i="3"/>
  <c r="Q65" i="3"/>
  <c r="AC60" i="3"/>
  <c r="AB53" i="3"/>
  <c r="Z46" i="3"/>
  <c r="AI38" i="3"/>
  <c r="M38" i="3"/>
  <c r="AF34" i="3"/>
  <c r="H21" i="3"/>
  <c r="P21" i="3"/>
  <c r="X21" i="3"/>
  <c r="AF21" i="3"/>
  <c r="D21" i="3"/>
  <c r="O21" i="3"/>
  <c r="AA21" i="3"/>
  <c r="AJ21" i="3"/>
  <c r="G21" i="3"/>
  <c r="S21" i="3"/>
  <c r="AB21" i="3"/>
  <c r="K21" i="3"/>
  <c r="AE21" i="3"/>
  <c r="L21" i="3"/>
  <c r="AI21" i="3"/>
  <c r="W21" i="3"/>
  <c r="S17" i="3"/>
  <c r="AI17" i="3"/>
  <c r="G17" i="3"/>
  <c r="W17" i="3"/>
  <c r="AE17" i="3"/>
  <c r="K17" i="3"/>
  <c r="O17" i="3"/>
  <c r="AA17" i="3"/>
  <c r="J13" i="3"/>
  <c r="F13" i="3"/>
  <c r="V13" i="3"/>
  <c r="AH13" i="3"/>
  <c r="H13" i="3"/>
  <c r="X13" i="3"/>
  <c r="AL13" i="3"/>
  <c r="AF13" i="3"/>
  <c r="N13" i="3"/>
  <c r="P13" i="3"/>
  <c r="AD13" i="3"/>
  <c r="J8" i="3"/>
  <c r="AD8" i="3"/>
  <c r="N8" i="3"/>
  <c r="AH8" i="3"/>
  <c r="R8" i="3"/>
  <c r="AL4" i="3"/>
  <c r="AH4" i="3"/>
  <c r="AC4" i="3"/>
  <c r="Z4" i="3"/>
  <c r="W4" i="3"/>
  <c r="R4" i="3"/>
  <c r="N4" i="3"/>
  <c r="F4" i="3"/>
  <c r="J4" i="3"/>
  <c r="O4" i="3"/>
  <c r="T4" i="3"/>
  <c r="Y4" i="3"/>
  <c r="AD4" i="3"/>
  <c r="AJ4" i="3"/>
  <c r="AF103" i="3"/>
  <c r="AF102" i="3"/>
  <c r="R102" i="3"/>
  <c r="V102" i="3"/>
  <c r="H101" i="3"/>
  <c r="P101" i="3"/>
  <c r="X101" i="3"/>
  <c r="AF101" i="3"/>
  <c r="AH99" i="3"/>
  <c r="X99" i="3"/>
  <c r="Z98" i="3"/>
  <c r="F98" i="3"/>
  <c r="J98" i="3"/>
  <c r="AD98" i="3"/>
  <c r="AF97" i="3"/>
  <c r="T97" i="3"/>
  <c r="J97" i="3"/>
  <c r="J96" i="3"/>
  <c r="AL95" i="3"/>
  <c r="AB95" i="3"/>
  <c r="R95" i="3"/>
  <c r="AH94" i="3"/>
  <c r="J94" i="3"/>
  <c r="AL93" i="3"/>
  <c r="AB93" i="3"/>
  <c r="P93" i="3"/>
  <c r="AH92" i="3"/>
  <c r="J92" i="3"/>
  <c r="AL91" i="3"/>
  <c r="Z91" i="3"/>
  <c r="P91" i="3"/>
  <c r="AH89" i="3"/>
  <c r="X89" i="3"/>
  <c r="L89" i="3"/>
  <c r="E89" i="3"/>
  <c r="D89" i="3"/>
  <c r="N89" i="3"/>
  <c r="V89" i="3"/>
  <c r="AD89" i="3"/>
  <c r="AL89" i="3"/>
  <c r="AD87" i="3"/>
  <c r="T87" i="3"/>
  <c r="J87" i="3"/>
  <c r="N86" i="3"/>
  <c r="AD85" i="3"/>
  <c r="T85" i="3"/>
  <c r="AD83" i="3"/>
  <c r="R83" i="3"/>
  <c r="AD81" i="3"/>
  <c r="T81" i="3"/>
  <c r="Z80" i="3"/>
  <c r="R74" i="3"/>
  <c r="W74" i="3"/>
  <c r="X73" i="3"/>
  <c r="AH72" i="3"/>
  <c r="M72" i="3"/>
  <c r="U71" i="3"/>
  <c r="E71" i="3"/>
  <c r="P71" i="3"/>
  <c r="AA71" i="3"/>
  <c r="AK71" i="3"/>
  <c r="H71" i="3"/>
  <c r="S71" i="3"/>
  <c r="AC71" i="3"/>
  <c r="AK65" i="3"/>
  <c r="AA65" i="3"/>
  <c r="P65" i="3"/>
  <c r="AE62" i="3"/>
  <c r="G62" i="3"/>
  <c r="E61" i="3"/>
  <c r="K61" i="3"/>
  <c r="P61" i="3"/>
  <c r="U61" i="3"/>
  <c r="AA61" i="3"/>
  <c r="AF61" i="3"/>
  <c r="AK61" i="3"/>
  <c r="G61" i="3"/>
  <c r="L61" i="3"/>
  <c r="Q61" i="3"/>
  <c r="W61" i="3"/>
  <c r="AB61" i="3"/>
  <c r="AG61" i="3"/>
  <c r="R60" i="3"/>
  <c r="T53" i="3"/>
  <c r="F52" i="3"/>
  <c r="N52" i="3"/>
  <c r="V52" i="3"/>
  <c r="AD52" i="3"/>
  <c r="AL52" i="3"/>
  <c r="H52" i="3"/>
  <c r="P52" i="3"/>
  <c r="X52" i="3"/>
  <c r="AF52" i="3"/>
  <c r="D52" i="3"/>
  <c r="T52" i="3"/>
  <c r="AJ52" i="3"/>
  <c r="J52" i="3"/>
  <c r="Z52" i="3"/>
  <c r="V46" i="3"/>
  <c r="I37" i="3"/>
  <c r="G37" i="3"/>
  <c r="R37" i="3"/>
  <c r="AC37" i="3"/>
  <c r="E37" i="3"/>
  <c r="U37" i="3"/>
  <c r="AH37" i="3"/>
  <c r="J37" i="3"/>
  <c r="W37" i="3"/>
  <c r="AK37" i="3"/>
  <c r="AE37" i="3"/>
  <c r="M37" i="3"/>
  <c r="K23" i="3"/>
  <c r="S23" i="3"/>
  <c r="G18" i="3"/>
  <c r="E18" i="3"/>
  <c r="M18" i="3"/>
  <c r="V18" i="3"/>
  <c r="AD18" i="3"/>
  <c r="AL18" i="3"/>
  <c r="F18" i="3"/>
  <c r="N18" i="3"/>
  <c r="Y18" i="3"/>
  <c r="AG18" i="3"/>
  <c r="I18" i="3"/>
  <c r="Z18" i="3"/>
  <c r="J18" i="3"/>
  <c r="AC18" i="3"/>
  <c r="AK18" i="3"/>
  <c r="Q18" i="3"/>
  <c r="U18" i="3"/>
  <c r="AH18" i="3"/>
  <c r="E95" i="3"/>
  <c r="H95" i="3"/>
  <c r="P95" i="3"/>
  <c r="X95" i="3"/>
  <c r="AF95" i="3"/>
  <c r="E91" i="3"/>
  <c r="L91" i="3"/>
  <c r="T91" i="3"/>
  <c r="AB91" i="3"/>
  <c r="AJ91" i="3"/>
  <c r="J85" i="3"/>
  <c r="R85" i="3"/>
  <c r="Z85" i="3"/>
  <c r="AH85" i="3"/>
  <c r="N83" i="3"/>
  <c r="H65" i="3"/>
  <c r="M65" i="3"/>
  <c r="S65" i="3"/>
  <c r="X65" i="3"/>
  <c r="AC65" i="3"/>
  <c r="AI65" i="3"/>
  <c r="D65" i="3"/>
  <c r="I65" i="3"/>
  <c r="O65" i="3"/>
  <c r="T65" i="3"/>
  <c r="Y65" i="3"/>
  <c r="AE65" i="3"/>
  <c r="AJ65" i="3"/>
  <c r="M34" i="3"/>
  <c r="AG34" i="3"/>
  <c r="U34" i="3"/>
  <c r="AH97" i="3"/>
  <c r="R96" i="3"/>
  <c r="T95" i="3"/>
  <c r="N92" i="3"/>
  <c r="AD91" i="3"/>
  <c r="F88" i="3"/>
  <c r="N88" i="3"/>
  <c r="AH88" i="3"/>
  <c r="L87" i="3"/>
  <c r="Z86" i="3"/>
  <c r="V85" i="3"/>
  <c r="L85" i="3"/>
  <c r="F84" i="3"/>
  <c r="Z84" i="3"/>
  <c r="AF83" i="3"/>
  <c r="E83" i="3"/>
  <c r="D83" i="3"/>
  <c r="L83" i="3"/>
  <c r="T83" i="3"/>
  <c r="AB83" i="3"/>
  <c r="AJ83" i="3"/>
  <c r="V82" i="3"/>
  <c r="AD82" i="3"/>
  <c r="H81" i="3"/>
  <c r="P81" i="3"/>
  <c r="X81" i="3"/>
  <c r="AF81" i="3"/>
  <c r="AB65" i="3"/>
  <c r="G65" i="3"/>
  <c r="T41" i="3"/>
  <c r="AJ41" i="3"/>
  <c r="G4" i="3"/>
  <c r="K4" i="3"/>
  <c r="P4" i="3"/>
  <c r="U4" i="3"/>
  <c r="AA4" i="3"/>
  <c r="AE4" i="3"/>
  <c r="D103" i="3"/>
  <c r="H103" i="3"/>
  <c r="R103" i="3"/>
  <c r="AD103" i="3"/>
  <c r="F100" i="3"/>
  <c r="Z100" i="3"/>
  <c r="E99" i="3"/>
  <c r="L99" i="3"/>
  <c r="T99" i="3"/>
  <c r="AB99" i="3"/>
  <c r="AJ99" i="3"/>
  <c r="AB97" i="3"/>
  <c r="R97" i="3"/>
  <c r="H97" i="3"/>
  <c r="AD96" i="3"/>
  <c r="AJ95" i="3"/>
  <c r="Z95" i="3"/>
  <c r="N95" i="3"/>
  <c r="J93" i="3"/>
  <c r="R93" i="3"/>
  <c r="Z93" i="3"/>
  <c r="AH93" i="3"/>
  <c r="AD92" i="3"/>
  <c r="AH91" i="3"/>
  <c r="X91" i="3"/>
  <c r="N91" i="3"/>
  <c r="F90" i="3"/>
  <c r="J90" i="3"/>
  <c r="AD90" i="3"/>
  <c r="AF89" i="3"/>
  <c r="T89" i="3"/>
  <c r="J88" i="3"/>
  <c r="AL87" i="3"/>
  <c r="AB87" i="3"/>
  <c r="R87" i="3"/>
  <c r="D87" i="3"/>
  <c r="AH86" i="3"/>
  <c r="J86" i="3"/>
  <c r="AL85" i="3"/>
  <c r="AB85" i="3"/>
  <c r="P85" i="3"/>
  <c r="D85" i="3"/>
  <c r="AH84" i="3"/>
  <c r="J84" i="3"/>
  <c r="AL83" i="3"/>
  <c r="Z83" i="3"/>
  <c r="P83" i="3"/>
  <c r="F83" i="3"/>
  <c r="N82" i="3"/>
  <c r="AL81" i="3"/>
  <c r="AB81" i="3"/>
  <c r="R81" i="3"/>
  <c r="F81" i="3"/>
  <c r="N80" i="3"/>
  <c r="AD80" i="3"/>
  <c r="M78" i="3"/>
  <c r="AD78" i="3"/>
  <c r="R78" i="3"/>
  <c r="AH78" i="3"/>
  <c r="M73" i="3"/>
  <c r="AE72" i="3"/>
  <c r="J72" i="3"/>
  <c r="AI71" i="3"/>
  <c r="M71" i="3"/>
  <c r="M70" i="3"/>
  <c r="AH70" i="3"/>
  <c r="R70" i="3"/>
  <c r="AG65" i="3"/>
  <c r="W65" i="3"/>
  <c r="L65" i="3"/>
  <c r="E62" i="3"/>
  <c r="K62" i="3"/>
  <c r="S62" i="3"/>
  <c r="Z62" i="3"/>
  <c r="AG62" i="3"/>
  <c r="F62" i="3"/>
  <c r="N62" i="3"/>
  <c r="U62" i="3"/>
  <c r="AA62" i="3"/>
  <c r="AI62" i="3"/>
  <c r="H59" i="3"/>
  <c r="X59" i="3"/>
  <c r="AI59" i="3"/>
  <c r="J54" i="3"/>
  <c r="Q54" i="3"/>
  <c r="X54" i="3"/>
  <c r="AF54" i="3"/>
  <c r="AL54" i="3"/>
  <c r="E54" i="3"/>
  <c r="M54" i="3"/>
  <c r="V54" i="3"/>
  <c r="AG54" i="3"/>
  <c r="F54" i="3"/>
  <c r="P54" i="3"/>
  <c r="Z54" i="3"/>
  <c r="AH54" i="3"/>
  <c r="H51" i="3"/>
  <c r="X51" i="3"/>
  <c r="L51" i="3"/>
  <c r="AB51" i="3"/>
  <c r="D51" i="3"/>
  <c r="AJ51" i="3"/>
  <c r="P51" i="3"/>
  <c r="H44" i="3"/>
  <c r="R44" i="3"/>
  <c r="AD44" i="3"/>
  <c r="J44" i="3"/>
  <c r="V44" i="3"/>
  <c r="AF44" i="3"/>
  <c r="F44" i="3"/>
  <c r="Z44" i="3"/>
  <c r="N44" i="3"/>
  <c r="AH44" i="3"/>
  <c r="W35" i="3"/>
  <c r="G35" i="3"/>
  <c r="R35" i="3"/>
  <c r="AC35" i="3"/>
  <c r="K34" i="3"/>
  <c r="E101" i="3"/>
  <c r="F94" i="3"/>
  <c r="E93" i="3"/>
  <c r="F86" i="3"/>
  <c r="E85" i="3"/>
  <c r="E81" i="3"/>
  <c r="AH79" i="3"/>
  <c r="Z79" i="3"/>
  <c r="R79" i="3"/>
  <c r="J79" i="3"/>
  <c r="AH76" i="3"/>
  <c r="W76" i="3"/>
  <c r="M76" i="3"/>
  <c r="AI75" i="3"/>
  <c r="X75" i="3"/>
  <c r="D75" i="3"/>
  <c r="G74" i="3"/>
  <c r="AH68" i="3"/>
  <c r="W68" i="3"/>
  <c r="M68" i="3"/>
  <c r="AI67" i="3"/>
  <c r="X67" i="3"/>
  <c r="AK66" i="3"/>
  <c r="AE66" i="3"/>
  <c r="Z66" i="3"/>
  <c r="U66" i="3"/>
  <c r="O66" i="3"/>
  <c r="G66" i="3"/>
  <c r="AE58" i="3"/>
  <c r="AE57" i="3"/>
  <c r="AE56" i="3"/>
  <c r="AE55" i="3"/>
  <c r="H50" i="3"/>
  <c r="R50" i="3"/>
  <c r="AD50" i="3"/>
  <c r="J50" i="3"/>
  <c r="V50" i="3"/>
  <c r="AF50" i="3"/>
  <c r="P49" i="3"/>
  <c r="D49" i="3"/>
  <c r="X49" i="3"/>
  <c r="H49" i="3"/>
  <c r="AB49" i="3"/>
  <c r="J41" i="3"/>
  <c r="H41" i="3"/>
  <c r="X41" i="3"/>
  <c r="D41" i="3"/>
  <c r="AB41" i="3"/>
  <c r="L41" i="3"/>
  <c r="AF41" i="3"/>
  <c r="G39" i="3"/>
  <c r="U39" i="3"/>
  <c r="AH39" i="3"/>
  <c r="W39" i="3"/>
  <c r="J39" i="3"/>
  <c r="AC39" i="3"/>
  <c r="AI36" i="3"/>
  <c r="G34" i="3"/>
  <c r="O34" i="3"/>
  <c r="W34" i="3"/>
  <c r="AE34" i="3"/>
  <c r="AJ34" i="3"/>
  <c r="E34" i="3"/>
  <c r="Q34" i="3"/>
  <c r="AA34" i="3"/>
  <c r="AI34" i="3"/>
  <c r="I34" i="3"/>
  <c r="S34" i="3"/>
  <c r="AC34" i="3"/>
  <c r="AK34" i="3"/>
  <c r="M26" i="3"/>
  <c r="J24" i="3"/>
  <c r="V24" i="3"/>
  <c r="AD24" i="3"/>
  <c r="AK24" i="3"/>
  <c r="F24" i="3"/>
  <c r="Z24" i="3"/>
  <c r="N24" i="3"/>
  <c r="AE24" i="3"/>
  <c r="J20" i="3"/>
  <c r="V20" i="3"/>
  <c r="AG20" i="3"/>
  <c r="I20" i="3"/>
  <c r="Y20" i="3"/>
  <c r="AL20" i="3"/>
  <c r="N20" i="3"/>
  <c r="Z20" i="3"/>
  <c r="F20" i="3"/>
  <c r="AH20" i="3"/>
  <c r="Q20" i="3"/>
  <c r="J14" i="3"/>
  <c r="L14" i="3"/>
  <c r="V14" i="3"/>
  <c r="AF14" i="3"/>
  <c r="D14" i="3"/>
  <c r="N14" i="3"/>
  <c r="X14" i="3"/>
  <c r="AJ14" i="3"/>
  <c r="F14" i="3"/>
  <c r="AB14" i="3"/>
  <c r="H14" i="3"/>
  <c r="AD14" i="3"/>
  <c r="P14" i="3"/>
  <c r="E58" i="3"/>
  <c r="O58" i="3"/>
  <c r="AA58" i="3"/>
  <c r="AK58" i="3"/>
  <c r="E57" i="3"/>
  <c r="O57" i="3"/>
  <c r="AA57" i="3"/>
  <c r="AK57" i="3"/>
  <c r="E56" i="3"/>
  <c r="O56" i="3"/>
  <c r="AA56" i="3"/>
  <c r="AK56" i="3"/>
  <c r="E55" i="3"/>
  <c r="O55" i="3"/>
  <c r="AA55" i="3"/>
  <c r="AK55" i="3"/>
  <c r="D48" i="3"/>
  <c r="L48" i="3"/>
  <c r="T48" i="3"/>
  <c r="AB48" i="3"/>
  <c r="AJ48" i="3"/>
  <c r="F48" i="3"/>
  <c r="P48" i="3"/>
  <c r="Z48" i="3"/>
  <c r="AL48" i="3"/>
  <c r="H48" i="3"/>
  <c r="R48" i="3"/>
  <c r="AD48" i="3"/>
  <c r="D36" i="3"/>
  <c r="K36" i="3"/>
  <c r="X36" i="3"/>
  <c r="AK36" i="3"/>
  <c r="M36" i="3"/>
  <c r="AA36" i="3"/>
  <c r="K29" i="3"/>
  <c r="U29" i="3"/>
  <c r="AF29" i="3"/>
  <c r="M29" i="3"/>
  <c r="AI29" i="3"/>
  <c r="P29" i="3"/>
  <c r="AK29" i="3"/>
  <c r="D19" i="3"/>
  <c r="O19" i="3"/>
  <c r="AA19" i="3"/>
  <c r="G19" i="3"/>
  <c r="AI19" i="3"/>
  <c r="P19" i="3"/>
  <c r="AL14" i="3"/>
  <c r="J45" i="3"/>
  <c r="P45" i="3"/>
  <c r="AF45" i="3"/>
  <c r="D44" i="3"/>
  <c r="L44" i="3"/>
  <c r="T44" i="3"/>
  <c r="AB44" i="3"/>
  <c r="AJ44" i="3"/>
  <c r="AF43" i="3"/>
  <c r="X43" i="3"/>
  <c r="AF42" i="3"/>
  <c r="H36" i="3"/>
  <c r="S36" i="3"/>
  <c r="AC36" i="3"/>
  <c r="AC33" i="3"/>
  <c r="S33" i="3"/>
  <c r="E33" i="3"/>
  <c r="AK32" i="3"/>
  <c r="U32" i="3"/>
  <c r="AK31" i="3"/>
  <c r="U31" i="3"/>
  <c r="AK30" i="3"/>
  <c r="H29" i="3"/>
  <c r="P47" i="3"/>
  <c r="AB47" i="3"/>
  <c r="H42" i="3"/>
  <c r="R42" i="3"/>
  <c r="AD42" i="3"/>
  <c r="X38" i="3"/>
  <c r="I32" i="3"/>
  <c r="Q32" i="3"/>
  <c r="Y32" i="3"/>
  <c r="AG32" i="3"/>
  <c r="I31" i="3"/>
  <c r="Q31" i="3"/>
  <c r="Y31" i="3"/>
  <c r="AG31" i="3"/>
  <c r="M30" i="3"/>
  <c r="AC30" i="3"/>
  <c r="H25" i="3"/>
  <c r="S25" i="3"/>
  <c r="M22" i="3"/>
  <c r="AC22" i="3"/>
  <c r="E22" i="3"/>
  <c r="Y22" i="3"/>
  <c r="I22" i="3"/>
  <c r="AG22" i="3"/>
  <c r="D33" i="3"/>
  <c r="D31" i="3"/>
  <c r="K30" i="3"/>
  <c r="J28" i="3"/>
  <c r="U28" i="3"/>
  <c r="AE28" i="3"/>
  <c r="G26" i="3"/>
  <c r="R26" i="3"/>
  <c r="E24" i="3"/>
  <c r="M24" i="3"/>
  <c r="U24" i="3"/>
  <c r="AA24" i="3"/>
  <c r="AG24" i="3"/>
  <c r="AL24" i="3"/>
  <c r="AI23" i="3"/>
  <c r="H19" i="3"/>
  <c r="S19" i="3"/>
  <c r="AE19" i="3"/>
  <c r="E9" i="3"/>
  <c r="J9" i="3"/>
  <c r="R9" i="3"/>
  <c r="Z9" i="3"/>
  <c r="AH9" i="3"/>
  <c r="D9" i="3"/>
  <c r="L9" i="3"/>
  <c r="T9" i="3"/>
  <c r="AB9" i="3"/>
  <c r="AJ9" i="3"/>
  <c r="F9" i="3"/>
  <c r="N9" i="3"/>
  <c r="V9" i="3"/>
  <c r="AD9" i="3"/>
  <c r="AL9" i="3"/>
  <c r="AE33" i="3"/>
  <c r="W33" i="3"/>
  <c r="O33" i="3"/>
  <c r="G33" i="3"/>
  <c r="AE32" i="3"/>
  <c r="W32" i="3"/>
  <c r="O32" i="3"/>
  <c r="AE31" i="3"/>
  <c r="W31" i="3"/>
  <c r="O31" i="3"/>
  <c r="G31" i="3"/>
  <c r="Y30" i="3"/>
  <c r="I30" i="3"/>
  <c r="AC29" i="3"/>
  <c r="S29" i="3"/>
  <c r="Z28" i="3"/>
  <c r="M28" i="3"/>
  <c r="D27" i="3"/>
  <c r="K27" i="3"/>
  <c r="U27" i="3"/>
  <c r="AF27" i="3"/>
  <c r="W26" i="3"/>
  <c r="M25" i="3"/>
  <c r="AI24" i="3"/>
  <c r="AC24" i="3"/>
  <c r="R24" i="3"/>
  <c r="I24" i="3"/>
  <c r="X19" i="3"/>
  <c r="K19" i="3"/>
  <c r="AG16" i="3"/>
  <c r="G16" i="3"/>
  <c r="E16" i="3"/>
  <c r="M16" i="3"/>
  <c r="U16" i="3"/>
  <c r="AC16" i="3"/>
  <c r="AK16" i="3"/>
  <c r="F16" i="3"/>
  <c r="N16" i="3"/>
  <c r="V16" i="3"/>
  <c r="AD16" i="3"/>
  <c r="AL16" i="3"/>
  <c r="P9" i="3"/>
  <c r="I28" i="3"/>
  <c r="J22" i="3"/>
  <c r="E20" i="3"/>
  <c r="R18" i="3"/>
  <c r="AH15" i="3"/>
  <c r="AC15" i="3"/>
  <c r="X15" i="3"/>
  <c r="R15" i="3"/>
  <c r="M15" i="3"/>
  <c r="AF12" i="3"/>
  <c r="AH11" i="3"/>
  <c r="Z11" i="3"/>
  <c r="R11" i="3"/>
  <c r="AJ10" i="3"/>
  <c r="X10" i="3"/>
  <c r="N10" i="3"/>
  <c r="D10" i="3"/>
  <c r="F8" i="3"/>
  <c r="AJ7" i="3"/>
  <c r="AD7" i="3"/>
  <c r="Y7" i="3"/>
  <c r="R7" i="3"/>
  <c r="J7" i="3"/>
  <c r="AJ5" i="3"/>
  <c r="AF5" i="3"/>
  <c r="AB5" i="3"/>
  <c r="X5" i="3"/>
  <c r="T5" i="3"/>
  <c r="P5" i="3"/>
  <c r="L5" i="3"/>
  <c r="H5" i="3"/>
  <c r="D5" i="3"/>
  <c r="AF10" i="3"/>
  <c r="V10" i="3"/>
  <c r="AI5" i="3"/>
  <c r="AE5" i="3"/>
  <c r="AA5" i="3"/>
  <c r="W5" i="3"/>
  <c r="S5" i="3"/>
  <c r="O5" i="3"/>
  <c r="K5" i="3"/>
  <c r="J10" i="3"/>
  <c r="AJ103" i="3"/>
  <c r="AB103" i="3"/>
  <c r="T103" i="3"/>
  <c r="L103" i="3"/>
  <c r="AL102" i="3"/>
  <c r="AD102" i="3"/>
  <c r="AL100" i="3"/>
  <c r="V100" i="3"/>
  <c r="AL98" i="3"/>
  <c r="V98" i="3"/>
  <c r="AL96" i="3"/>
  <c r="V96" i="3"/>
  <c r="AL94" i="3"/>
  <c r="V94" i="3"/>
  <c r="AL92" i="3"/>
  <c r="V92" i="3"/>
  <c r="AL90" i="3"/>
  <c r="V90" i="3"/>
  <c r="AL88" i="3"/>
  <c r="V88" i="3"/>
  <c r="AL86" i="3"/>
  <c r="V86" i="3"/>
  <c r="AL84" i="3"/>
  <c r="V84" i="3"/>
  <c r="Z82" i="3"/>
  <c r="J82" i="3"/>
  <c r="G80" i="3"/>
  <c r="K80" i="3"/>
  <c r="O80" i="3"/>
  <c r="S80" i="3"/>
  <c r="W80" i="3"/>
  <c r="AA80" i="3"/>
  <c r="AE80" i="3"/>
  <c r="AI80" i="3"/>
  <c r="D80" i="3"/>
  <c r="H80" i="3"/>
  <c r="L80" i="3"/>
  <c r="P80" i="3"/>
  <c r="T80" i="3"/>
  <c r="X80" i="3"/>
  <c r="AB80" i="3"/>
  <c r="AF80" i="3"/>
  <c r="AJ80" i="3"/>
  <c r="E80" i="3"/>
  <c r="I80" i="3"/>
  <c r="M80" i="3"/>
  <c r="Q80" i="3"/>
  <c r="U80" i="3"/>
  <c r="Y80" i="3"/>
  <c r="AC80" i="3"/>
  <c r="AG80" i="3"/>
  <c r="AK80" i="3"/>
  <c r="D78" i="3"/>
  <c r="H78" i="3"/>
  <c r="L78" i="3"/>
  <c r="P78" i="3"/>
  <c r="I78" i="3"/>
  <c r="N78" i="3"/>
  <c r="S78" i="3"/>
  <c r="W78" i="3"/>
  <c r="AA78" i="3"/>
  <c r="AE78" i="3"/>
  <c r="AI78" i="3"/>
  <c r="E78" i="3"/>
  <c r="J78" i="3"/>
  <c r="O78" i="3"/>
  <c r="T78" i="3"/>
  <c r="X78" i="3"/>
  <c r="AB78" i="3"/>
  <c r="AF78" i="3"/>
  <c r="AJ78" i="3"/>
  <c r="F78" i="3"/>
  <c r="K78" i="3"/>
  <c r="Q78" i="3"/>
  <c r="U78" i="3"/>
  <c r="Y78" i="3"/>
  <c r="AC78" i="3"/>
  <c r="AG78" i="3"/>
  <c r="AK78" i="3"/>
  <c r="F77" i="3"/>
  <c r="J77" i="3"/>
  <c r="N77" i="3"/>
  <c r="R77" i="3"/>
  <c r="V77" i="3"/>
  <c r="Z77" i="3"/>
  <c r="AD77" i="3"/>
  <c r="AH77" i="3"/>
  <c r="AL77" i="3"/>
  <c r="D77" i="3"/>
  <c r="I77" i="3"/>
  <c r="O77" i="3"/>
  <c r="T77" i="3"/>
  <c r="Y77" i="3"/>
  <c r="AE77" i="3"/>
  <c r="AJ77" i="3"/>
  <c r="E77" i="3"/>
  <c r="K77" i="3"/>
  <c r="P77" i="3"/>
  <c r="U77" i="3"/>
  <c r="AA77" i="3"/>
  <c r="AF77" i="3"/>
  <c r="AK77" i="3"/>
  <c r="G77" i="3"/>
  <c r="L77" i="3"/>
  <c r="Q77" i="3"/>
  <c r="W77" i="3"/>
  <c r="AB77" i="3"/>
  <c r="AG77" i="3"/>
  <c r="AC74" i="3"/>
  <c r="AI73" i="3"/>
  <c r="D70" i="3"/>
  <c r="H70" i="3"/>
  <c r="L70" i="3"/>
  <c r="P70" i="3"/>
  <c r="T70" i="3"/>
  <c r="X70" i="3"/>
  <c r="AB70" i="3"/>
  <c r="AF70" i="3"/>
  <c r="AJ70" i="3"/>
  <c r="I70" i="3"/>
  <c r="N70" i="3"/>
  <c r="S70" i="3"/>
  <c r="Y70" i="3"/>
  <c r="AD70" i="3"/>
  <c r="AI70" i="3"/>
  <c r="E70" i="3"/>
  <c r="J70" i="3"/>
  <c r="O70" i="3"/>
  <c r="U70" i="3"/>
  <c r="Z70" i="3"/>
  <c r="AE70" i="3"/>
  <c r="AK70" i="3"/>
  <c r="F70" i="3"/>
  <c r="K70" i="3"/>
  <c r="Q70" i="3"/>
  <c r="V70" i="3"/>
  <c r="AA70" i="3"/>
  <c r="AG70" i="3"/>
  <c r="AL70" i="3"/>
  <c r="F69" i="3"/>
  <c r="J69" i="3"/>
  <c r="N69" i="3"/>
  <c r="R69" i="3"/>
  <c r="V69" i="3"/>
  <c r="Z69" i="3"/>
  <c r="AD69" i="3"/>
  <c r="AH69" i="3"/>
  <c r="AL69" i="3"/>
  <c r="D69" i="3"/>
  <c r="I69" i="3"/>
  <c r="O69" i="3"/>
  <c r="T69" i="3"/>
  <c r="Y69" i="3"/>
  <c r="AE69" i="3"/>
  <c r="AJ69" i="3"/>
  <c r="E69" i="3"/>
  <c r="K69" i="3"/>
  <c r="P69" i="3"/>
  <c r="U69" i="3"/>
  <c r="AA69" i="3"/>
  <c r="AF69" i="3"/>
  <c r="AK69" i="3"/>
  <c r="G69" i="3"/>
  <c r="L69" i="3"/>
  <c r="Q69" i="3"/>
  <c r="W69" i="3"/>
  <c r="AB69" i="3"/>
  <c r="AG69" i="3"/>
  <c r="G102" i="3"/>
  <c r="K102" i="3"/>
  <c r="O102" i="3"/>
  <c r="S102" i="3"/>
  <c r="W102" i="3"/>
  <c r="AA102" i="3"/>
  <c r="AE102" i="3"/>
  <c r="AI102" i="3"/>
  <c r="D102" i="3"/>
  <c r="H102" i="3"/>
  <c r="L102" i="3"/>
  <c r="T102" i="3"/>
  <c r="P102" i="3"/>
  <c r="X102" i="3"/>
  <c r="E102" i="3"/>
  <c r="I102" i="3"/>
  <c r="M102" i="3"/>
  <c r="Q102" i="3"/>
  <c r="U102" i="3"/>
  <c r="Y102" i="3"/>
  <c r="AC102" i="3"/>
  <c r="AG102" i="3"/>
  <c r="AK102" i="3"/>
  <c r="F63" i="3"/>
  <c r="J63" i="3"/>
  <c r="N63" i="3"/>
  <c r="R63" i="3"/>
  <c r="V63" i="3"/>
  <c r="Z63" i="3"/>
  <c r="AD63" i="3"/>
  <c r="AH63" i="3"/>
  <c r="AL63" i="3"/>
  <c r="D63" i="3"/>
  <c r="I63" i="3"/>
  <c r="O63" i="3"/>
  <c r="T63" i="3"/>
  <c r="Y63" i="3"/>
  <c r="AE63" i="3"/>
  <c r="AJ63" i="3"/>
  <c r="E63" i="3"/>
  <c r="K63" i="3"/>
  <c r="P63" i="3"/>
  <c r="U63" i="3"/>
  <c r="AA63" i="3"/>
  <c r="AF63" i="3"/>
  <c r="AK63" i="3"/>
  <c r="G63" i="3"/>
  <c r="L63" i="3"/>
  <c r="Q63" i="3"/>
  <c r="W63" i="3"/>
  <c r="AB63" i="3"/>
  <c r="AG63" i="3"/>
  <c r="H63" i="3"/>
  <c r="AC63" i="3"/>
  <c r="M63" i="3"/>
  <c r="AI63" i="3"/>
  <c r="S63" i="3"/>
  <c r="G82" i="3"/>
  <c r="K82" i="3"/>
  <c r="O82" i="3"/>
  <c r="S82" i="3"/>
  <c r="W82" i="3"/>
  <c r="AA82" i="3"/>
  <c r="AE82" i="3"/>
  <c r="AI82" i="3"/>
  <c r="D82" i="3"/>
  <c r="H82" i="3"/>
  <c r="L82" i="3"/>
  <c r="P82" i="3"/>
  <c r="T82" i="3"/>
  <c r="X82" i="3"/>
  <c r="AB82" i="3"/>
  <c r="AF82" i="3"/>
  <c r="AJ82" i="3"/>
  <c r="E82" i="3"/>
  <c r="I82" i="3"/>
  <c r="M82" i="3"/>
  <c r="Q82" i="3"/>
  <c r="U82" i="3"/>
  <c r="Y82" i="3"/>
  <c r="AC82" i="3"/>
  <c r="AG82" i="3"/>
  <c r="AK82" i="3"/>
  <c r="N102" i="3"/>
  <c r="AL82" i="3"/>
  <c r="F82" i="3"/>
  <c r="E103" i="3"/>
  <c r="I103" i="3"/>
  <c r="M103" i="3"/>
  <c r="Q103" i="3"/>
  <c r="U103" i="3"/>
  <c r="Y103" i="3"/>
  <c r="AC103" i="3"/>
  <c r="AG103" i="3"/>
  <c r="AK103" i="3"/>
  <c r="G103" i="3"/>
  <c r="K103" i="3"/>
  <c r="O103" i="3"/>
  <c r="S103" i="3"/>
  <c r="W103" i="3"/>
  <c r="AA103" i="3"/>
  <c r="AE103" i="3"/>
  <c r="AI103" i="3"/>
  <c r="AH102" i="3"/>
  <c r="Z102" i="3"/>
  <c r="J102" i="3"/>
  <c r="G100" i="3"/>
  <c r="K100" i="3"/>
  <c r="O100" i="3"/>
  <c r="S100" i="3"/>
  <c r="W100" i="3"/>
  <c r="AA100" i="3"/>
  <c r="AE100" i="3"/>
  <c r="AI100" i="3"/>
  <c r="H100" i="3"/>
  <c r="P100" i="3"/>
  <c r="X100" i="3"/>
  <c r="AF100" i="3"/>
  <c r="D100" i="3"/>
  <c r="L100" i="3"/>
  <c r="T100" i="3"/>
  <c r="AB100" i="3"/>
  <c r="AJ100" i="3"/>
  <c r="E100" i="3"/>
  <c r="I100" i="3"/>
  <c r="M100" i="3"/>
  <c r="Q100" i="3"/>
  <c r="U100" i="3"/>
  <c r="Y100" i="3"/>
  <c r="AC100" i="3"/>
  <c r="AG100" i="3"/>
  <c r="AK100" i="3"/>
  <c r="G98" i="3"/>
  <c r="K98" i="3"/>
  <c r="O98" i="3"/>
  <c r="S98" i="3"/>
  <c r="W98" i="3"/>
  <c r="AA98" i="3"/>
  <c r="AE98" i="3"/>
  <c r="AI98" i="3"/>
  <c r="D98" i="3"/>
  <c r="L98" i="3"/>
  <c r="T98" i="3"/>
  <c r="X98" i="3"/>
  <c r="AF98" i="3"/>
  <c r="H98" i="3"/>
  <c r="P98" i="3"/>
  <c r="AB98" i="3"/>
  <c r="AJ98" i="3"/>
  <c r="E98" i="3"/>
  <c r="I98" i="3"/>
  <c r="M98" i="3"/>
  <c r="Q98" i="3"/>
  <c r="U98" i="3"/>
  <c r="Y98" i="3"/>
  <c r="AC98" i="3"/>
  <c r="AG98" i="3"/>
  <c r="AK98" i="3"/>
  <c r="G96" i="3"/>
  <c r="K96" i="3"/>
  <c r="O96" i="3"/>
  <c r="S96" i="3"/>
  <c r="W96" i="3"/>
  <c r="AA96" i="3"/>
  <c r="AE96" i="3"/>
  <c r="AI96" i="3"/>
  <c r="D96" i="3"/>
  <c r="L96" i="3"/>
  <c r="T96" i="3"/>
  <c r="AB96" i="3"/>
  <c r="AJ96" i="3"/>
  <c r="H96" i="3"/>
  <c r="P96" i="3"/>
  <c r="X96" i="3"/>
  <c r="AF96" i="3"/>
  <c r="E96" i="3"/>
  <c r="I96" i="3"/>
  <c r="M96" i="3"/>
  <c r="Q96" i="3"/>
  <c r="U96" i="3"/>
  <c r="Y96" i="3"/>
  <c r="AC96" i="3"/>
  <c r="AG96" i="3"/>
  <c r="AK96" i="3"/>
  <c r="G94" i="3"/>
  <c r="K94" i="3"/>
  <c r="O94" i="3"/>
  <c r="S94" i="3"/>
  <c r="W94" i="3"/>
  <c r="AA94" i="3"/>
  <c r="AE94" i="3"/>
  <c r="AI94" i="3"/>
  <c r="L94" i="3"/>
  <c r="X94" i="3"/>
  <c r="AB94" i="3"/>
  <c r="AJ94" i="3"/>
  <c r="D94" i="3"/>
  <c r="H94" i="3"/>
  <c r="P94" i="3"/>
  <c r="T94" i="3"/>
  <c r="AF94" i="3"/>
  <c r="E94" i="3"/>
  <c r="I94" i="3"/>
  <c r="M94" i="3"/>
  <c r="Q94" i="3"/>
  <c r="U94" i="3"/>
  <c r="Y94" i="3"/>
  <c r="AC94" i="3"/>
  <c r="AG94" i="3"/>
  <c r="AK94" i="3"/>
  <c r="G92" i="3"/>
  <c r="K92" i="3"/>
  <c r="O92" i="3"/>
  <c r="S92" i="3"/>
  <c r="W92" i="3"/>
  <c r="AA92" i="3"/>
  <c r="AE92" i="3"/>
  <c r="AI92" i="3"/>
  <c r="L92" i="3"/>
  <c r="T92" i="3"/>
  <c r="AB92" i="3"/>
  <c r="AJ92" i="3"/>
  <c r="D92" i="3"/>
  <c r="H92" i="3"/>
  <c r="P92" i="3"/>
  <c r="X92" i="3"/>
  <c r="AF92" i="3"/>
  <c r="E92" i="3"/>
  <c r="I92" i="3"/>
  <c r="M92" i="3"/>
  <c r="Q92" i="3"/>
  <c r="U92" i="3"/>
  <c r="Y92" i="3"/>
  <c r="AC92" i="3"/>
  <c r="AG92" i="3"/>
  <c r="AK92" i="3"/>
  <c r="G90" i="3"/>
  <c r="K90" i="3"/>
  <c r="O90" i="3"/>
  <c r="S90" i="3"/>
  <c r="W90" i="3"/>
  <c r="AA90" i="3"/>
  <c r="AE90" i="3"/>
  <c r="AI90" i="3"/>
  <c r="D90" i="3"/>
  <c r="L90" i="3"/>
  <c r="T90" i="3"/>
  <c r="AB90" i="3"/>
  <c r="AJ90" i="3"/>
  <c r="H90" i="3"/>
  <c r="P90" i="3"/>
  <c r="X90" i="3"/>
  <c r="AF90" i="3"/>
  <c r="E90" i="3"/>
  <c r="I90" i="3"/>
  <c r="M90" i="3"/>
  <c r="Q90" i="3"/>
  <c r="U90" i="3"/>
  <c r="Y90" i="3"/>
  <c r="AC90" i="3"/>
  <c r="AG90" i="3"/>
  <c r="AK90" i="3"/>
  <c r="G88" i="3"/>
  <c r="K88" i="3"/>
  <c r="O88" i="3"/>
  <c r="S88" i="3"/>
  <c r="W88" i="3"/>
  <c r="AA88" i="3"/>
  <c r="AE88" i="3"/>
  <c r="AI88" i="3"/>
  <c r="D88" i="3"/>
  <c r="L88" i="3"/>
  <c r="T88" i="3"/>
  <c r="X88" i="3"/>
  <c r="AF88" i="3"/>
  <c r="H88" i="3"/>
  <c r="P88" i="3"/>
  <c r="AB88" i="3"/>
  <c r="AJ88" i="3"/>
  <c r="E88" i="3"/>
  <c r="I88" i="3"/>
  <c r="M88" i="3"/>
  <c r="Q88" i="3"/>
  <c r="U88" i="3"/>
  <c r="Y88" i="3"/>
  <c r="AC88" i="3"/>
  <c r="AG88" i="3"/>
  <c r="AK88" i="3"/>
  <c r="G86" i="3"/>
  <c r="K86" i="3"/>
  <c r="O86" i="3"/>
  <c r="S86" i="3"/>
  <c r="W86" i="3"/>
  <c r="AA86" i="3"/>
  <c r="AE86" i="3"/>
  <c r="AI86" i="3"/>
  <c r="D86" i="3"/>
  <c r="L86" i="3"/>
  <c r="P86" i="3"/>
  <c r="X86" i="3"/>
  <c r="AF86" i="3"/>
  <c r="AJ86" i="3"/>
  <c r="H86" i="3"/>
  <c r="T86" i="3"/>
  <c r="AB86" i="3"/>
  <c r="E86" i="3"/>
  <c r="I86" i="3"/>
  <c r="M86" i="3"/>
  <c r="Q86" i="3"/>
  <c r="U86" i="3"/>
  <c r="Y86" i="3"/>
  <c r="AC86" i="3"/>
  <c r="AG86" i="3"/>
  <c r="AK86" i="3"/>
  <c r="G84" i="3"/>
  <c r="K84" i="3"/>
  <c r="O84" i="3"/>
  <c r="S84" i="3"/>
  <c r="W84" i="3"/>
  <c r="AA84" i="3"/>
  <c r="AE84" i="3"/>
  <c r="AI84" i="3"/>
  <c r="D84" i="3"/>
  <c r="H84" i="3"/>
  <c r="L84" i="3"/>
  <c r="P84" i="3"/>
  <c r="T84" i="3"/>
  <c r="X84" i="3"/>
  <c r="AB84" i="3"/>
  <c r="AF84" i="3"/>
  <c r="AJ84" i="3"/>
  <c r="E84" i="3"/>
  <c r="I84" i="3"/>
  <c r="M84" i="3"/>
  <c r="Q84" i="3"/>
  <c r="U84" i="3"/>
  <c r="Y84" i="3"/>
  <c r="AC84" i="3"/>
  <c r="AG84" i="3"/>
  <c r="AK84" i="3"/>
  <c r="AH82" i="3"/>
  <c r="R82" i="3"/>
  <c r="D74" i="3"/>
  <c r="H74" i="3"/>
  <c r="L74" i="3"/>
  <c r="P74" i="3"/>
  <c r="T74" i="3"/>
  <c r="X74" i="3"/>
  <c r="AB74" i="3"/>
  <c r="AF74" i="3"/>
  <c r="AJ74" i="3"/>
  <c r="I74" i="3"/>
  <c r="N74" i="3"/>
  <c r="S74" i="3"/>
  <c r="Y74" i="3"/>
  <c r="AD74" i="3"/>
  <c r="AI74" i="3"/>
  <c r="E74" i="3"/>
  <c r="J74" i="3"/>
  <c r="O74" i="3"/>
  <c r="U74" i="3"/>
  <c r="Z74" i="3"/>
  <c r="AE74" i="3"/>
  <c r="AK74" i="3"/>
  <c r="F74" i="3"/>
  <c r="K74" i="3"/>
  <c r="Q74" i="3"/>
  <c r="V74" i="3"/>
  <c r="AA74" i="3"/>
  <c r="AG74" i="3"/>
  <c r="AL74" i="3"/>
  <c r="F73" i="3"/>
  <c r="J73" i="3"/>
  <c r="N73" i="3"/>
  <c r="R73" i="3"/>
  <c r="V73" i="3"/>
  <c r="Z73" i="3"/>
  <c r="AD73" i="3"/>
  <c r="AH73" i="3"/>
  <c r="AL73" i="3"/>
  <c r="D73" i="3"/>
  <c r="I73" i="3"/>
  <c r="O73" i="3"/>
  <c r="T73" i="3"/>
  <c r="Y73" i="3"/>
  <c r="AE73" i="3"/>
  <c r="AJ73" i="3"/>
  <c r="E73" i="3"/>
  <c r="K73" i="3"/>
  <c r="P73" i="3"/>
  <c r="U73" i="3"/>
  <c r="AA73" i="3"/>
  <c r="AF73" i="3"/>
  <c r="AK73" i="3"/>
  <c r="G73" i="3"/>
  <c r="L73" i="3"/>
  <c r="Q73" i="3"/>
  <c r="W73" i="3"/>
  <c r="AB73" i="3"/>
  <c r="AG73" i="3"/>
  <c r="D64" i="3"/>
  <c r="H64" i="3"/>
  <c r="L64" i="3"/>
  <c r="P64" i="3"/>
  <c r="T64" i="3"/>
  <c r="X64" i="3"/>
  <c r="AB64" i="3"/>
  <c r="AF64" i="3"/>
  <c r="AJ64" i="3"/>
  <c r="I64" i="3"/>
  <c r="N64" i="3"/>
  <c r="S64" i="3"/>
  <c r="Y64" i="3"/>
  <c r="AD64" i="3"/>
  <c r="AI64" i="3"/>
  <c r="E64" i="3"/>
  <c r="J64" i="3"/>
  <c r="O64" i="3"/>
  <c r="U64" i="3"/>
  <c r="Z64" i="3"/>
  <c r="AE64" i="3"/>
  <c r="AK64" i="3"/>
  <c r="F64" i="3"/>
  <c r="K64" i="3"/>
  <c r="Q64" i="3"/>
  <c r="V64" i="3"/>
  <c r="AA64" i="3"/>
  <c r="AG64" i="3"/>
  <c r="AL64" i="3"/>
  <c r="W64" i="3"/>
  <c r="G64" i="3"/>
  <c r="AC64" i="3"/>
  <c r="M64" i="3"/>
  <c r="AH64" i="3"/>
  <c r="G6" i="3"/>
  <c r="K6" i="3"/>
  <c r="O6" i="3"/>
  <c r="S6" i="3"/>
  <c r="W6" i="3"/>
  <c r="AA6" i="3"/>
  <c r="AE6" i="3"/>
  <c r="AI6" i="3"/>
  <c r="D6" i="3"/>
  <c r="H6" i="3"/>
  <c r="L6" i="3"/>
  <c r="P6" i="3"/>
  <c r="T6" i="3"/>
  <c r="X6" i="3"/>
  <c r="AB6" i="3"/>
  <c r="AF6" i="3"/>
  <c r="AJ6" i="3"/>
  <c r="E6" i="3"/>
  <c r="I6" i="3"/>
  <c r="M6" i="3"/>
  <c r="Q6" i="3"/>
  <c r="U6" i="3"/>
  <c r="Y6" i="3"/>
  <c r="AC6" i="3"/>
  <c r="AG6" i="3"/>
  <c r="AK6" i="3"/>
  <c r="R6" i="3"/>
  <c r="AH6" i="3"/>
  <c r="F6" i="3"/>
  <c r="V6" i="3"/>
  <c r="AL6" i="3"/>
  <c r="J6" i="3"/>
  <c r="Z6" i="3"/>
  <c r="N6" i="3"/>
  <c r="AD6" i="3"/>
  <c r="AI101" i="3"/>
  <c r="AE101" i="3"/>
  <c r="AA101" i="3"/>
  <c r="W101" i="3"/>
  <c r="S101" i="3"/>
  <c r="O101" i="3"/>
  <c r="K101" i="3"/>
  <c r="G101" i="3"/>
  <c r="AI99" i="3"/>
  <c r="AE99" i="3"/>
  <c r="AA99" i="3"/>
  <c r="W99" i="3"/>
  <c r="S99" i="3"/>
  <c r="O99" i="3"/>
  <c r="K99" i="3"/>
  <c r="G99" i="3"/>
  <c r="AI97" i="3"/>
  <c r="AE97" i="3"/>
  <c r="AA97" i="3"/>
  <c r="W97" i="3"/>
  <c r="S97" i="3"/>
  <c r="O97" i="3"/>
  <c r="K97" i="3"/>
  <c r="G97" i="3"/>
  <c r="AI95" i="3"/>
  <c r="AE95" i="3"/>
  <c r="AA95" i="3"/>
  <c r="W95" i="3"/>
  <c r="S95" i="3"/>
  <c r="O95" i="3"/>
  <c r="K95" i="3"/>
  <c r="G95" i="3"/>
  <c r="AI93" i="3"/>
  <c r="AE93" i="3"/>
  <c r="AA93" i="3"/>
  <c r="W93" i="3"/>
  <c r="S93" i="3"/>
  <c r="O93" i="3"/>
  <c r="K93" i="3"/>
  <c r="G93" i="3"/>
  <c r="AI91" i="3"/>
  <c r="AE91" i="3"/>
  <c r="AA91" i="3"/>
  <c r="W91" i="3"/>
  <c r="S91" i="3"/>
  <c r="O91" i="3"/>
  <c r="K91" i="3"/>
  <c r="G91" i="3"/>
  <c r="AI89" i="3"/>
  <c r="AE89" i="3"/>
  <c r="AA89" i="3"/>
  <c r="W89" i="3"/>
  <c r="S89" i="3"/>
  <c r="O89" i="3"/>
  <c r="K89" i="3"/>
  <c r="G89" i="3"/>
  <c r="AI87" i="3"/>
  <c r="AE87" i="3"/>
  <c r="AA87" i="3"/>
  <c r="W87" i="3"/>
  <c r="S87" i="3"/>
  <c r="O87" i="3"/>
  <c r="K87" i="3"/>
  <c r="G87" i="3"/>
  <c r="AI85" i="3"/>
  <c r="AE85" i="3"/>
  <c r="AA85" i="3"/>
  <c r="W85" i="3"/>
  <c r="S85" i="3"/>
  <c r="O85" i="3"/>
  <c r="K85" i="3"/>
  <c r="G85" i="3"/>
  <c r="AI83" i="3"/>
  <c r="AE83" i="3"/>
  <c r="AA83" i="3"/>
  <c r="W83" i="3"/>
  <c r="S83" i="3"/>
  <c r="O83" i="3"/>
  <c r="K83" i="3"/>
  <c r="G83" i="3"/>
  <c r="AI81" i="3"/>
  <c r="AE81" i="3"/>
  <c r="AA81" i="3"/>
  <c r="W81" i="3"/>
  <c r="S81" i="3"/>
  <c r="O81" i="3"/>
  <c r="K81" i="3"/>
  <c r="G81" i="3"/>
  <c r="AI79" i="3"/>
  <c r="AE79" i="3"/>
  <c r="AA79" i="3"/>
  <c r="W79" i="3"/>
  <c r="S79" i="3"/>
  <c r="O79" i="3"/>
  <c r="K79" i="3"/>
  <c r="G79" i="3"/>
  <c r="AI76" i="3"/>
  <c r="AD76" i="3"/>
  <c r="Y76" i="3"/>
  <c r="S76" i="3"/>
  <c r="N76" i="3"/>
  <c r="AJ75" i="3"/>
  <c r="AE75" i="3"/>
  <c r="Y75" i="3"/>
  <c r="T75" i="3"/>
  <c r="O75" i="3"/>
  <c r="I75" i="3"/>
  <c r="AI72" i="3"/>
  <c r="AD72" i="3"/>
  <c r="Y72" i="3"/>
  <c r="S72" i="3"/>
  <c r="N72" i="3"/>
  <c r="AJ71" i="3"/>
  <c r="AE71" i="3"/>
  <c r="Y71" i="3"/>
  <c r="T71" i="3"/>
  <c r="O71" i="3"/>
  <c r="I71" i="3"/>
  <c r="AI68" i="3"/>
  <c r="AD68" i="3"/>
  <c r="Y68" i="3"/>
  <c r="S68" i="3"/>
  <c r="N68" i="3"/>
  <c r="E67" i="3"/>
  <c r="I67" i="3"/>
  <c r="M67" i="3"/>
  <c r="Q67" i="3"/>
  <c r="U67" i="3"/>
  <c r="Y67" i="3"/>
  <c r="AC67" i="3"/>
  <c r="AG67" i="3"/>
  <c r="AK67" i="3"/>
  <c r="F67" i="3"/>
  <c r="J67" i="3"/>
  <c r="N67" i="3"/>
  <c r="R67" i="3"/>
  <c r="V67" i="3"/>
  <c r="Z67" i="3"/>
  <c r="AD67" i="3"/>
  <c r="AH67" i="3"/>
  <c r="AL67" i="3"/>
  <c r="AC59" i="3"/>
  <c r="F99" i="3"/>
  <c r="F93" i="3"/>
  <c r="F91" i="3"/>
  <c r="F89" i="3"/>
  <c r="F85" i="3"/>
  <c r="D76" i="3"/>
  <c r="H76" i="3"/>
  <c r="L76" i="3"/>
  <c r="P76" i="3"/>
  <c r="T76" i="3"/>
  <c r="X76" i="3"/>
  <c r="AB76" i="3"/>
  <c r="AF76" i="3"/>
  <c r="AJ76" i="3"/>
  <c r="F75" i="3"/>
  <c r="J75" i="3"/>
  <c r="N75" i="3"/>
  <c r="R75" i="3"/>
  <c r="V75" i="3"/>
  <c r="Z75" i="3"/>
  <c r="AD75" i="3"/>
  <c r="AH75" i="3"/>
  <c r="AL75" i="3"/>
  <c r="D72" i="3"/>
  <c r="H72" i="3"/>
  <c r="L72" i="3"/>
  <c r="P72" i="3"/>
  <c r="T72" i="3"/>
  <c r="X72" i="3"/>
  <c r="AB72" i="3"/>
  <c r="AF72" i="3"/>
  <c r="AJ72" i="3"/>
  <c r="F71" i="3"/>
  <c r="J71" i="3"/>
  <c r="N71" i="3"/>
  <c r="R71" i="3"/>
  <c r="V71" i="3"/>
  <c r="Z71" i="3"/>
  <c r="AD71" i="3"/>
  <c r="AH71" i="3"/>
  <c r="AL71" i="3"/>
  <c r="D68" i="3"/>
  <c r="H68" i="3"/>
  <c r="L68" i="3"/>
  <c r="P68" i="3"/>
  <c r="T68" i="3"/>
  <c r="X68" i="3"/>
  <c r="AB68" i="3"/>
  <c r="AF68" i="3"/>
  <c r="AJ68" i="3"/>
  <c r="D60" i="3"/>
  <c r="H60" i="3"/>
  <c r="L60" i="3"/>
  <c r="P60" i="3"/>
  <c r="T60" i="3"/>
  <c r="X60" i="3"/>
  <c r="AB60" i="3"/>
  <c r="AF60" i="3"/>
  <c r="AJ60" i="3"/>
  <c r="I60" i="3"/>
  <c r="N60" i="3"/>
  <c r="S60" i="3"/>
  <c r="Y60" i="3"/>
  <c r="AD60" i="3"/>
  <c r="AI60" i="3"/>
  <c r="E60" i="3"/>
  <c r="J60" i="3"/>
  <c r="O60" i="3"/>
  <c r="U60" i="3"/>
  <c r="Z60" i="3"/>
  <c r="AE60" i="3"/>
  <c r="AK60" i="3"/>
  <c r="F60" i="3"/>
  <c r="K60" i="3"/>
  <c r="Q60" i="3"/>
  <c r="V60" i="3"/>
  <c r="AA60" i="3"/>
  <c r="AG60" i="3"/>
  <c r="AL60" i="3"/>
  <c r="F59" i="3"/>
  <c r="J59" i="3"/>
  <c r="N59" i="3"/>
  <c r="R59" i="3"/>
  <c r="V59" i="3"/>
  <c r="Z59" i="3"/>
  <c r="AD59" i="3"/>
  <c r="AH59" i="3"/>
  <c r="AL59" i="3"/>
  <c r="D59" i="3"/>
  <c r="I59" i="3"/>
  <c r="O59" i="3"/>
  <c r="T59" i="3"/>
  <c r="Y59" i="3"/>
  <c r="AE59" i="3"/>
  <c r="AJ59" i="3"/>
  <c r="E59" i="3"/>
  <c r="K59" i="3"/>
  <c r="P59" i="3"/>
  <c r="U59" i="3"/>
  <c r="AA59" i="3"/>
  <c r="AF59" i="3"/>
  <c r="AK59" i="3"/>
  <c r="G59" i="3"/>
  <c r="L59" i="3"/>
  <c r="Q59" i="3"/>
  <c r="W59" i="3"/>
  <c r="AB59" i="3"/>
  <c r="AG59" i="3"/>
  <c r="F97" i="3"/>
  <c r="F95" i="3"/>
  <c r="F87" i="3"/>
  <c r="AK101" i="3"/>
  <c r="AG101" i="3"/>
  <c r="AC101" i="3"/>
  <c r="Y101" i="3"/>
  <c r="U101" i="3"/>
  <c r="Q101" i="3"/>
  <c r="M101" i="3"/>
  <c r="I101" i="3"/>
  <c r="AK99" i="3"/>
  <c r="AG99" i="3"/>
  <c r="AC99" i="3"/>
  <c r="Y99" i="3"/>
  <c r="U99" i="3"/>
  <c r="Q99" i="3"/>
  <c r="M99" i="3"/>
  <c r="I99" i="3"/>
  <c r="AK97" i="3"/>
  <c r="AG97" i="3"/>
  <c r="AC97" i="3"/>
  <c r="Y97" i="3"/>
  <c r="U97" i="3"/>
  <c r="Q97" i="3"/>
  <c r="M97" i="3"/>
  <c r="I97" i="3"/>
  <c r="AK95" i="3"/>
  <c r="AG95" i="3"/>
  <c r="AC95" i="3"/>
  <c r="Y95" i="3"/>
  <c r="U95" i="3"/>
  <c r="Q95" i="3"/>
  <c r="M95" i="3"/>
  <c r="I95" i="3"/>
  <c r="AK93" i="3"/>
  <c r="AG93" i="3"/>
  <c r="AC93" i="3"/>
  <c r="Y93" i="3"/>
  <c r="U93" i="3"/>
  <c r="Q93" i="3"/>
  <c r="M93" i="3"/>
  <c r="I93" i="3"/>
  <c r="AK91" i="3"/>
  <c r="AG91" i="3"/>
  <c r="AC91" i="3"/>
  <c r="Y91" i="3"/>
  <c r="U91" i="3"/>
  <c r="Q91" i="3"/>
  <c r="M91" i="3"/>
  <c r="I91" i="3"/>
  <c r="AK89" i="3"/>
  <c r="AG89" i="3"/>
  <c r="AC89" i="3"/>
  <c r="Y89" i="3"/>
  <c r="U89" i="3"/>
  <c r="Q89" i="3"/>
  <c r="M89" i="3"/>
  <c r="I89" i="3"/>
  <c r="AK87" i="3"/>
  <c r="AG87" i="3"/>
  <c r="AC87" i="3"/>
  <c r="Y87" i="3"/>
  <c r="U87" i="3"/>
  <c r="Q87" i="3"/>
  <c r="M87" i="3"/>
  <c r="I87" i="3"/>
  <c r="AK85" i="3"/>
  <c r="AG85" i="3"/>
  <c r="AC85" i="3"/>
  <c r="Y85" i="3"/>
  <c r="U85" i="3"/>
  <c r="Q85" i="3"/>
  <c r="M85" i="3"/>
  <c r="I85" i="3"/>
  <c r="AK83" i="3"/>
  <c r="AG83" i="3"/>
  <c r="AC83" i="3"/>
  <c r="Y83" i="3"/>
  <c r="U83" i="3"/>
  <c r="Q83" i="3"/>
  <c r="M83" i="3"/>
  <c r="I83" i="3"/>
  <c r="AK81" i="3"/>
  <c r="AG81" i="3"/>
  <c r="AC81" i="3"/>
  <c r="Y81" i="3"/>
  <c r="U81" i="3"/>
  <c r="Q81" i="3"/>
  <c r="M81" i="3"/>
  <c r="I81" i="3"/>
  <c r="AK79" i="3"/>
  <c r="AG79" i="3"/>
  <c r="AC79" i="3"/>
  <c r="Y79" i="3"/>
  <c r="U79" i="3"/>
  <c r="Q79" i="3"/>
  <c r="M79" i="3"/>
  <c r="I79" i="3"/>
  <c r="AL76" i="3"/>
  <c r="AG76" i="3"/>
  <c r="AA76" i="3"/>
  <c r="V76" i="3"/>
  <c r="Q76" i="3"/>
  <c r="K76" i="3"/>
  <c r="F76" i="3"/>
  <c r="AG75" i="3"/>
  <c r="AB75" i="3"/>
  <c r="W75" i="3"/>
  <c r="Q75" i="3"/>
  <c r="L75" i="3"/>
  <c r="G75" i="3"/>
  <c r="AL72" i="3"/>
  <c r="AG72" i="3"/>
  <c r="AA72" i="3"/>
  <c r="V72" i="3"/>
  <c r="Q72" i="3"/>
  <c r="K72" i="3"/>
  <c r="F72" i="3"/>
  <c r="AG71" i="3"/>
  <c r="AB71" i="3"/>
  <c r="W71" i="3"/>
  <c r="Q71" i="3"/>
  <c r="L71" i="3"/>
  <c r="G71" i="3"/>
  <c r="AL68" i="3"/>
  <c r="AG68" i="3"/>
  <c r="AA68" i="3"/>
  <c r="V68" i="3"/>
  <c r="Q68" i="3"/>
  <c r="K68" i="3"/>
  <c r="F68" i="3"/>
  <c r="AE67" i="3"/>
  <c r="W67" i="3"/>
  <c r="O67" i="3"/>
  <c r="G67" i="3"/>
  <c r="AH60" i="3"/>
  <c r="M60" i="3"/>
  <c r="S59" i="3"/>
  <c r="F58" i="3"/>
  <c r="J58" i="3"/>
  <c r="N58" i="3"/>
  <c r="R58" i="3"/>
  <c r="V58" i="3"/>
  <c r="Z58" i="3"/>
  <c r="AD58" i="3"/>
  <c r="AH58" i="3"/>
  <c r="F57" i="3"/>
  <c r="J57" i="3"/>
  <c r="N57" i="3"/>
  <c r="R57" i="3"/>
  <c r="V57" i="3"/>
  <c r="Z57" i="3"/>
  <c r="AD57" i="3"/>
  <c r="AH57" i="3"/>
  <c r="AL57" i="3"/>
  <c r="D57" i="3"/>
  <c r="H57" i="3"/>
  <c r="L57" i="3"/>
  <c r="P57" i="3"/>
  <c r="T57" i="3"/>
  <c r="X57" i="3"/>
  <c r="AB57" i="3"/>
  <c r="AF57" i="3"/>
  <c r="AJ57" i="3"/>
  <c r="F56" i="3"/>
  <c r="J56" i="3"/>
  <c r="N56" i="3"/>
  <c r="R56" i="3"/>
  <c r="V56" i="3"/>
  <c r="Z56" i="3"/>
  <c r="AD56" i="3"/>
  <c r="AH56" i="3"/>
  <c r="AL56" i="3"/>
  <c r="F55" i="3"/>
  <c r="J55" i="3"/>
  <c r="N55" i="3"/>
  <c r="R55" i="3"/>
  <c r="V55" i="3"/>
  <c r="Z55" i="3"/>
  <c r="AD55" i="3"/>
  <c r="AH55" i="3"/>
  <c r="AL55" i="3"/>
  <c r="D55" i="3"/>
  <c r="H55" i="3"/>
  <c r="L55" i="3"/>
  <c r="P55" i="3"/>
  <c r="T55" i="3"/>
  <c r="X55" i="3"/>
  <c r="AB55" i="3"/>
  <c r="AF55" i="3"/>
  <c r="AJ55" i="3"/>
  <c r="G53" i="3"/>
  <c r="K53" i="3"/>
  <c r="O53" i="3"/>
  <c r="S53" i="3"/>
  <c r="W53" i="3"/>
  <c r="AA53" i="3"/>
  <c r="AE53" i="3"/>
  <c r="AI53" i="3"/>
  <c r="E53" i="3"/>
  <c r="I53" i="3"/>
  <c r="M53" i="3"/>
  <c r="Q53" i="3"/>
  <c r="U53" i="3"/>
  <c r="Y53" i="3"/>
  <c r="AC53" i="3"/>
  <c r="AG53" i="3"/>
  <c r="AK53" i="3"/>
  <c r="F53" i="3"/>
  <c r="N53" i="3"/>
  <c r="V53" i="3"/>
  <c r="AD53" i="3"/>
  <c r="AL53" i="3"/>
  <c r="J53" i="3"/>
  <c r="R53" i="3"/>
  <c r="Z53" i="3"/>
  <c r="AH53" i="3"/>
  <c r="AJ47" i="3"/>
  <c r="T47" i="3"/>
  <c r="D47" i="3"/>
  <c r="H43" i="3"/>
  <c r="F40" i="3"/>
  <c r="J40" i="3"/>
  <c r="N40" i="3"/>
  <c r="G40" i="3"/>
  <c r="L40" i="3"/>
  <c r="Q40" i="3"/>
  <c r="U40" i="3"/>
  <c r="Y40" i="3"/>
  <c r="AC40" i="3"/>
  <c r="AG40" i="3"/>
  <c r="AK40" i="3"/>
  <c r="D40" i="3"/>
  <c r="I40" i="3"/>
  <c r="O40" i="3"/>
  <c r="S40" i="3"/>
  <c r="W40" i="3"/>
  <c r="AA40" i="3"/>
  <c r="AE40" i="3"/>
  <c r="AI40" i="3"/>
  <c r="E40" i="3"/>
  <c r="P40" i="3"/>
  <c r="X40" i="3"/>
  <c r="AF40" i="3"/>
  <c r="H40" i="3"/>
  <c r="R40" i="3"/>
  <c r="Z40" i="3"/>
  <c r="AH40" i="3"/>
  <c r="K40" i="3"/>
  <c r="T40" i="3"/>
  <c r="AB40" i="3"/>
  <c r="AJ40" i="3"/>
  <c r="AJ66" i="3"/>
  <c r="AF66" i="3"/>
  <c r="AB66" i="3"/>
  <c r="X66" i="3"/>
  <c r="T66" i="3"/>
  <c r="P66" i="3"/>
  <c r="L66" i="3"/>
  <c r="D66" i="3"/>
  <c r="H66" i="3"/>
  <c r="F65" i="3"/>
  <c r="J65" i="3"/>
  <c r="N65" i="3"/>
  <c r="R65" i="3"/>
  <c r="V65" i="3"/>
  <c r="Z65" i="3"/>
  <c r="AD65" i="3"/>
  <c r="AH65" i="3"/>
  <c r="AL65" i="3"/>
  <c r="AH62" i="3"/>
  <c r="AC62" i="3"/>
  <c r="W62" i="3"/>
  <c r="R62" i="3"/>
  <c r="M62" i="3"/>
  <c r="D62" i="3"/>
  <c r="H62" i="3"/>
  <c r="L62" i="3"/>
  <c r="P62" i="3"/>
  <c r="T62" i="3"/>
  <c r="X62" i="3"/>
  <c r="AB62" i="3"/>
  <c r="AF62" i="3"/>
  <c r="AJ62" i="3"/>
  <c r="F61" i="3"/>
  <c r="J61" i="3"/>
  <c r="N61" i="3"/>
  <c r="R61" i="3"/>
  <c r="V61" i="3"/>
  <c r="Z61" i="3"/>
  <c r="AD61" i="3"/>
  <c r="AH61" i="3"/>
  <c r="AL61" i="3"/>
  <c r="AG58" i="3"/>
  <c r="Y58" i="3"/>
  <c r="Q58" i="3"/>
  <c r="I58" i="3"/>
  <c r="D58" i="3"/>
  <c r="AG57" i="3"/>
  <c r="Y57" i="3"/>
  <c r="Q57" i="3"/>
  <c r="I57" i="3"/>
  <c r="AG56" i="3"/>
  <c r="Y56" i="3"/>
  <c r="Q56" i="3"/>
  <c r="I56" i="3"/>
  <c r="D56" i="3"/>
  <c r="AG55" i="3"/>
  <c r="Y55" i="3"/>
  <c r="Q55" i="3"/>
  <c r="I55" i="3"/>
  <c r="X53" i="3"/>
  <c r="H53" i="3"/>
  <c r="G51" i="3"/>
  <c r="K51" i="3"/>
  <c r="O51" i="3"/>
  <c r="S51" i="3"/>
  <c r="W51" i="3"/>
  <c r="AA51" i="3"/>
  <c r="AE51" i="3"/>
  <c r="AI51" i="3"/>
  <c r="E51" i="3"/>
  <c r="I51" i="3"/>
  <c r="M51" i="3"/>
  <c r="Q51" i="3"/>
  <c r="U51" i="3"/>
  <c r="Y51" i="3"/>
  <c r="AC51" i="3"/>
  <c r="AG51" i="3"/>
  <c r="AK51" i="3"/>
  <c r="J51" i="3"/>
  <c r="R51" i="3"/>
  <c r="Z51" i="3"/>
  <c r="AH51" i="3"/>
  <c r="F51" i="3"/>
  <c r="N51" i="3"/>
  <c r="V51" i="3"/>
  <c r="AD51" i="3"/>
  <c r="AL51" i="3"/>
  <c r="G49" i="3"/>
  <c r="K49" i="3"/>
  <c r="O49" i="3"/>
  <c r="S49" i="3"/>
  <c r="W49" i="3"/>
  <c r="AA49" i="3"/>
  <c r="AE49" i="3"/>
  <c r="AI49" i="3"/>
  <c r="E49" i="3"/>
  <c r="I49" i="3"/>
  <c r="M49" i="3"/>
  <c r="Q49" i="3"/>
  <c r="U49" i="3"/>
  <c r="Y49" i="3"/>
  <c r="AC49" i="3"/>
  <c r="AG49" i="3"/>
  <c r="AK49" i="3"/>
  <c r="F49" i="3"/>
  <c r="N49" i="3"/>
  <c r="V49" i="3"/>
  <c r="AD49" i="3"/>
  <c r="AL49" i="3"/>
  <c r="J49" i="3"/>
  <c r="R49" i="3"/>
  <c r="Z49" i="3"/>
  <c r="AH49" i="3"/>
  <c r="AF47" i="3"/>
  <c r="G47" i="3"/>
  <c r="K47" i="3"/>
  <c r="O47" i="3"/>
  <c r="S47" i="3"/>
  <c r="W47" i="3"/>
  <c r="AA47" i="3"/>
  <c r="AE47" i="3"/>
  <c r="AI47" i="3"/>
  <c r="E47" i="3"/>
  <c r="I47" i="3"/>
  <c r="M47" i="3"/>
  <c r="Q47" i="3"/>
  <c r="U47" i="3"/>
  <c r="Y47" i="3"/>
  <c r="AC47" i="3"/>
  <c r="AG47" i="3"/>
  <c r="AK47" i="3"/>
  <c r="J47" i="3"/>
  <c r="R47" i="3"/>
  <c r="Z47" i="3"/>
  <c r="AH47" i="3"/>
  <c r="F47" i="3"/>
  <c r="N47" i="3"/>
  <c r="V47" i="3"/>
  <c r="AD47" i="3"/>
  <c r="AL47" i="3"/>
  <c r="G43" i="3"/>
  <c r="K43" i="3"/>
  <c r="O43" i="3"/>
  <c r="S43" i="3"/>
  <c r="W43" i="3"/>
  <c r="AA43" i="3"/>
  <c r="AE43" i="3"/>
  <c r="AI43" i="3"/>
  <c r="E43" i="3"/>
  <c r="I43" i="3"/>
  <c r="M43" i="3"/>
  <c r="Q43" i="3"/>
  <c r="U43" i="3"/>
  <c r="Y43" i="3"/>
  <c r="AC43" i="3"/>
  <c r="AG43" i="3"/>
  <c r="AK43" i="3"/>
  <c r="J43" i="3"/>
  <c r="R43" i="3"/>
  <c r="Z43" i="3"/>
  <c r="AH43" i="3"/>
  <c r="D43" i="3"/>
  <c r="L43" i="3"/>
  <c r="T43" i="3"/>
  <c r="AB43" i="3"/>
  <c r="AJ43" i="3"/>
  <c r="F43" i="3"/>
  <c r="N43" i="3"/>
  <c r="V43" i="3"/>
  <c r="AD43" i="3"/>
  <c r="AL43" i="3"/>
  <c r="F38" i="3"/>
  <c r="J38" i="3"/>
  <c r="N38" i="3"/>
  <c r="R38" i="3"/>
  <c r="V38" i="3"/>
  <c r="Z38" i="3"/>
  <c r="AD38" i="3"/>
  <c r="AH38" i="3"/>
  <c r="AL38" i="3"/>
  <c r="D38" i="3"/>
  <c r="I38" i="3"/>
  <c r="O38" i="3"/>
  <c r="T38" i="3"/>
  <c r="Y38" i="3"/>
  <c r="AE38" i="3"/>
  <c r="AJ38" i="3"/>
  <c r="G38" i="3"/>
  <c r="L38" i="3"/>
  <c r="Q38" i="3"/>
  <c r="W38" i="3"/>
  <c r="AB38" i="3"/>
  <c r="AG38" i="3"/>
  <c r="E38" i="3"/>
  <c r="P38" i="3"/>
  <c r="AA38" i="3"/>
  <c r="AK38" i="3"/>
  <c r="H38" i="3"/>
  <c r="S38" i="3"/>
  <c r="AC38" i="3"/>
  <c r="K38" i="3"/>
  <c r="U38" i="3"/>
  <c r="AF38" i="3"/>
  <c r="G54" i="3"/>
  <c r="K54" i="3"/>
  <c r="O54" i="3"/>
  <c r="S54" i="3"/>
  <c r="W54" i="3"/>
  <c r="AA54" i="3"/>
  <c r="AE54" i="3"/>
  <c r="AI54" i="3"/>
  <c r="E50" i="3"/>
  <c r="I50" i="3"/>
  <c r="M50" i="3"/>
  <c r="Q50" i="3"/>
  <c r="U50" i="3"/>
  <c r="Y50" i="3"/>
  <c r="AC50" i="3"/>
  <c r="AG50" i="3"/>
  <c r="AK50" i="3"/>
  <c r="G50" i="3"/>
  <c r="K50" i="3"/>
  <c r="O50" i="3"/>
  <c r="S50" i="3"/>
  <c r="W50" i="3"/>
  <c r="AA50" i="3"/>
  <c r="AE50" i="3"/>
  <c r="AI50" i="3"/>
  <c r="E46" i="3"/>
  <c r="I46" i="3"/>
  <c r="M46" i="3"/>
  <c r="Q46" i="3"/>
  <c r="U46" i="3"/>
  <c r="Y46" i="3"/>
  <c r="AC46" i="3"/>
  <c r="AG46" i="3"/>
  <c r="AK46" i="3"/>
  <c r="G46" i="3"/>
  <c r="K46" i="3"/>
  <c r="O46" i="3"/>
  <c r="S46" i="3"/>
  <c r="W46" i="3"/>
  <c r="AA46" i="3"/>
  <c r="AE46" i="3"/>
  <c r="AI46" i="3"/>
  <c r="AH45" i="3"/>
  <c r="Z45" i="3"/>
  <c r="R45" i="3"/>
  <c r="E42" i="3"/>
  <c r="I42" i="3"/>
  <c r="M42" i="3"/>
  <c r="Q42" i="3"/>
  <c r="U42" i="3"/>
  <c r="Y42" i="3"/>
  <c r="AC42" i="3"/>
  <c r="AG42" i="3"/>
  <c r="AK42" i="3"/>
  <c r="G42" i="3"/>
  <c r="K42" i="3"/>
  <c r="O42" i="3"/>
  <c r="S42" i="3"/>
  <c r="W42" i="3"/>
  <c r="AA42" i="3"/>
  <c r="AE42" i="3"/>
  <c r="AI42" i="3"/>
  <c r="AH41" i="3"/>
  <c r="Z41" i="3"/>
  <c r="R41" i="3"/>
  <c r="D39" i="3"/>
  <c r="H39" i="3"/>
  <c r="L39" i="3"/>
  <c r="P39" i="3"/>
  <c r="T39" i="3"/>
  <c r="X39" i="3"/>
  <c r="AB39" i="3"/>
  <c r="AF39" i="3"/>
  <c r="AJ39" i="3"/>
  <c r="I39" i="3"/>
  <c r="N39" i="3"/>
  <c r="S39" i="3"/>
  <c r="Y39" i="3"/>
  <c r="AD39" i="3"/>
  <c r="AI39" i="3"/>
  <c r="F39" i="3"/>
  <c r="K39" i="3"/>
  <c r="Q39" i="3"/>
  <c r="V39" i="3"/>
  <c r="AA39" i="3"/>
  <c r="AG39" i="3"/>
  <c r="AL39" i="3"/>
  <c r="G45" i="3"/>
  <c r="K45" i="3"/>
  <c r="O45" i="3"/>
  <c r="S45" i="3"/>
  <c r="W45" i="3"/>
  <c r="AA45" i="3"/>
  <c r="AE45" i="3"/>
  <c r="AI45" i="3"/>
  <c r="E45" i="3"/>
  <c r="I45" i="3"/>
  <c r="M45" i="3"/>
  <c r="Q45" i="3"/>
  <c r="U45" i="3"/>
  <c r="Y45" i="3"/>
  <c r="AC45" i="3"/>
  <c r="AG45" i="3"/>
  <c r="AK45" i="3"/>
  <c r="G41" i="3"/>
  <c r="K41" i="3"/>
  <c r="O41" i="3"/>
  <c r="S41" i="3"/>
  <c r="W41" i="3"/>
  <c r="AA41" i="3"/>
  <c r="AE41" i="3"/>
  <c r="AI41" i="3"/>
  <c r="E41" i="3"/>
  <c r="I41" i="3"/>
  <c r="M41" i="3"/>
  <c r="Q41" i="3"/>
  <c r="U41" i="3"/>
  <c r="Y41" i="3"/>
  <c r="AC41" i="3"/>
  <c r="AG41" i="3"/>
  <c r="AK41" i="3"/>
  <c r="D35" i="3"/>
  <c r="H35" i="3"/>
  <c r="L35" i="3"/>
  <c r="P35" i="3"/>
  <c r="T35" i="3"/>
  <c r="X35" i="3"/>
  <c r="AB35" i="3"/>
  <c r="AF35" i="3"/>
  <c r="AJ35" i="3"/>
  <c r="I35" i="3"/>
  <c r="N35" i="3"/>
  <c r="S35" i="3"/>
  <c r="Y35" i="3"/>
  <c r="AD35" i="3"/>
  <c r="AI35" i="3"/>
  <c r="E35" i="3"/>
  <c r="J35" i="3"/>
  <c r="O35" i="3"/>
  <c r="U35" i="3"/>
  <c r="Z35" i="3"/>
  <c r="AE35" i="3"/>
  <c r="AK35" i="3"/>
  <c r="F35" i="3"/>
  <c r="K35" i="3"/>
  <c r="Q35" i="3"/>
  <c r="V35" i="3"/>
  <c r="AA35" i="3"/>
  <c r="AG35" i="3"/>
  <c r="AL35" i="3"/>
  <c r="AJ58" i="3"/>
  <c r="AF58" i="3"/>
  <c r="AB58" i="3"/>
  <c r="X58" i="3"/>
  <c r="T58" i="3"/>
  <c r="P58" i="3"/>
  <c r="L58" i="3"/>
  <c r="H58" i="3"/>
  <c r="AJ56" i="3"/>
  <c r="AF56" i="3"/>
  <c r="AB56" i="3"/>
  <c r="X56" i="3"/>
  <c r="T56" i="3"/>
  <c r="P56" i="3"/>
  <c r="L56" i="3"/>
  <c r="H56" i="3"/>
  <c r="AJ54" i="3"/>
  <c r="AD54" i="3"/>
  <c r="Y54" i="3"/>
  <c r="T54" i="3"/>
  <c r="N54" i="3"/>
  <c r="I54" i="3"/>
  <c r="D54" i="3"/>
  <c r="E52" i="3"/>
  <c r="I52" i="3"/>
  <c r="M52" i="3"/>
  <c r="Q52" i="3"/>
  <c r="U52" i="3"/>
  <c r="Y52" i="3"/>
  <c r="AC52" i="3"/>
  <c r="AG52" i="3"/>
  <c r="AK52" i="3"/>
  <c r="G52" i="3"/>
  <c r="K52" i="3"/>
  <c r="O52" i="3"/>
  <c r="S52" i="3"/>
  <c r="W52" i="3"/>
  <c r="AA52" i="3"/>
  <c r="AE52" i="3"/>
  <c r="AI52" i="3"/>
  <c r="AJ50" i="3"/>
  <c r="AB50" i="3"/>
  <c r="T50" i="3"/>
  <c r="L50" i="3"/>
  <c r="D50" i="3"/>
  <c r="E48" i="3"/>
  <c r="I48" i="3"/>
  <c r="M48" i="3"/>
  <c r="Q48" i="3"/>
  <c r="U48" i="3"/>
  <c r="Y48" i="3"/>
  <c r="AC48" i="3"/>
  <c r="AG48" i="3"/>
  <c r="AK48" i="3"/>
  <c r="G48" i="3"/>
  <c r="K48" i="3"/>
  <c r="O48" i="3"/>
  <c r="S48" i="3"/>
  <c r="W48" i="3"/>
  <c r="AA48" i="3"/>
  <c r="AE48" i="3"/>
  <c r="AI48" i="3"/>
  <c r="AJ46" i="3"/>
  <c r="AB46" i="3"/>
  <c r="T46" i="3"/>
  <c r="L46" i="3"/>
  <c r="D46" i="3"/>
  <c r="AL45" i="3"/>
  <c r="AD45" i="3"/>
  <c r="V45" i="3"/>
  <c r="N45" i="3"/>
  <c r="F45" i="3"/>
  <c r="E44" i="3"/>
  <c r="I44" i="3"/>
  <c r="M44" i="3"/>
  <c r="Q44" i="3"/>
  <c r="U44" i="3"/>
  <c r="Y44" i="3"/>
  <c r="AC44" i="3"/>
  <c r="AG44" i="3"/>
  <c r="AK44" i="3"/>
  <c r="G44" i="3"/>
  <c r="K44" i="3"/>
  <c r="O44" i="3"/>
  <c r="S44" i="3"/>
  <c r="W44" i="3"/>
  <c r="AA44" i="3"/>
  <c r="AE44" i="3"/>
  <c r="AI44" i="3"/>
  <c r="AJ42" i="3"/>
  <c r="AB42" i="3"/>
  <c r="T42" i="3"/>
  <c r="L42" i="3"/>
  <c r="D42" i="3"/>
  <c r="AL41" i="3"/>
  <c r="AD41" i="3"/>
  <c r="V41" i="3"/>
  <c r="N41" i="3"/>
  <c r="F41" i="3"/>
  <c r="AK39" i="3"/>
  <c r="Z39" i="3"/>
  <c r="O39" i="3"/>
  <c r="E39" i="3"/>
  <c r="AH35" i="3"/>
  <c r="M35" i="3"/>
  <c r="AI37" i="3"/>
  <c r="AD37" i="3"/>
  <c r="Y37" i="3"/>
  <c r="S37" i="3"/>
  <c r="N37" i="3"/>
  <c r="AJ36" i="3"/>
  <c r="AE36" i="3"/>
  <c r="Y36" i="3"/>
  <c r="T36" i="3"/>
  <c r="O36" i="3"/>
  <c r="I36" i="3"/>
  <c r="D34" i="3"/>
  <c r="H34" i="3"/>
  <c r="L34" i="3"/>
  <c r="P34" i="3"/>
  <c r="T34" i="3"/>
  <c r="X34" i="3"/>
  <c r="AB34" i="3"/>
  <c r="F34" i="3"/>
  <c r="J34" i="3"/>
  <c r="N34" i="3"/>
  <c r="R34" i="3"/>
  <c r="V34" i="3"/>
  <c r="Z34" i="3"/>
  <c r="AD34" i="3"/>
  <c r="AH34" i="3"/>
  <c r="AL34" i="3"/>
  <c r="F33" i="3"/>
  <c r="J33" i="3"/>
  <c r="N33" i="3"/>
  <c r="R33" i="3"/>
  <c r="V33" i="3"/>
  <c r="Z33" i="3"/>
  <c r="AD33" i="3"/>
  <c r="AH33" i="3"/>
  <c r="AL33" i="3"/>
  <c r="D32" i="3"/>
  <c r="H32" i="3"/>
  <c r="L32" i="3"/>
  <c r="P32" i="3"/>
  <c r="T32" i="3"/>
  <c r="X32" i="3"/>
  <c r="AB32" i="3"/>
  <c r="AF32" i="3"/>
  <c r="AJ32" i="3"/>
  <c r="F32" i="3"/>
  <c r="J32" i="3"/>
  <c r="N32" i="3"/>
  <c r="R32" i="3"/>
  <c r="V32" i="3"/>
  <c r="Z32" i="3"/>
  <c r="AD32" i="3"/>
  <c r="AH32" i="3"/>
  <c r="AL32" i="3"/>
  <c r="F31" i="3"/>
  <c r="J31" i="3"/>
  <c r="N31" i="3"/>
  <c r="R31" i="3"/>
  <c r="V31" i="3"/>
  <c r="Z31" i="3"/>
  <c r="AD31" i="3"/>
  <c r="AH31" i="3"/>
  <c r="AL31" i="3"/>
  <c r="AI30" i="3"/>
  <c r="AA30" i="3"/>
  <c r="S30" i="3"/>
  <c r="F29" i="3"/>
  <c r="J29" i="3"/>
  <c r="N29" i="3"/>
  <c r="R29" i="3"/>
  <c r="V29" i="3"/>
  <c r="Z29" i="3"/>
  <c r="AD29" i="3"/>
  <c r="AH29" i="3"/>
  <c r="AL29" i="3"/>
  <c r="D29" i="3"/>
  <c r="I29" i="3"/>
  <c r="O29" i="3"/>
  <c r="T29" i="3"/>
  <c r="Y29" i="3"/>
  <c r="AE29" i="3"/>
  <c r="AJ29" i="3"/>
  <c r="G29" i="3"/>
  <c r="L29" i="3"/>
  <c r="Q29" i="3"/>
  <c r="W29" i="3"/>
  <c r="AB29" i="3"/>
  <c r="AG29" i="3"/>
  <c r="AC26" i="3"/>
  <c r="AI25" i="3"/>
  <c r="D37" i="3"/>
  <c r="H37" i="3"/>
  <c r="L37" i="3"/>
  <c r="P37" i="3"/>
  <c r="T37" i="3"/>
  <c r="X37" i="3"/>
  <c r="AB37" i="3"/>
  <c r="AF37" i="3"/>
  <c r="AJ37" i="3"/>
  <c r="F36" i="3"/>
  <c r="J36" i="3"/>
  <c r="N36" i="3"/>
  <c r="R36" i="3"/>
  <c r="V36" i="3"/>
  <c r="Z36" i="3"/>
  <c r="AD36" i="3"/>
  <c r="AH36" i="3"/>
  <c r="AL36" i="3"/>
  <c r="D30" i="3"/>
  <c r="H30" i="3"/>
  <c r="L30" i="3"/>
  <c r="P30" i="3"/>
  <c r="T30" i="3"/>
  <c r="X30" i="3"/>
  <c r="AB30" i="3"/>
  <c r="AF30" i="3"/>
  <c r="AJ30" i="3"/>
  <c r="F30" i="3"/>
  <c r="J30" i="3"/>
  <c r="N30" i="3"/>
  <c r="R30" i="3"/>
  <c r="V30" i="3"/>
  <c r="Z30" i="3"/>
  <c r="AD30" i="3"/>
  <c r="AH30" i="3"/>
  <c r="AL30" i="3"/>
  <c r="E23" i="3"/>
  <c r="I23" i="3"/>
  <c r="M23" i="3"/>
  <c r="Q23" i="3"/>
  <c r="U23" i="3"/>
  <c r="Y23" i="3"/>
  <c r="AC23" i="3"/>
  <c r="AG23" i="3"/>
  <c r="AK23" i="3"/>
  <c r="F23" i="3"/>
  <c r="J23" i="3"/>
  <c r="N23" i="3"/>
  <c r="R23" i="3"/>
  <c r="V23" i="3"/>
  <c r="Z23" i="3"/>
  <c r="AD23" i="3"/>
  <c r="AH23" i="3"/>
  <c r="AL23" i="3"/>
  <c r="D23" i="3"/>
  <c r="L23" i="3"/>
  <c r="T23" i="3"/>
  <c r="AB23" i="3"/>
  <c r="AJ23" i="3"/>
  <c r="G23" i="3"/>
  <c r="O23" i="3"/>
  <c r="W23" i="3"/>
  <c r="AE23" i="3"/>
  <c r="H23" i="3"/>
  <c r="P23" i="3"/>
  <c r="X23" i="3"/>
  <c r="AF23" i="3"/>
  <c r="AL37" i="3"/>
  <c r="AG37" i="3"/>
  <c r="AA37" i="3"/>
  <c r="V37" i="3"/>
  <c r="Q37" i="3"/>
  <c r="K37" i="3"/>
  <c r="F37" i="3"/>
  <c r="AG36" i="3"/>
  <c r="AB36" i="3"/>
  <c r="W36" i="3"/>
  <c r="Q36" i="3"/>
  <c r="L36" i="3"/>
  <c r="G36" i="3"/>
  <c r="AE30" i="3"/>
  <c r="W30" i="3"/>
  <c r="O30" i="3"/>
  <c r="G30" i="3"/>
  <c r="D26" i="3"/>
  <c r="H26" i="3"/>
  <c r="L26" i="3"/>
  <c r="P26" i="3"/>
  <c r="T26" i="3"/>
  <c r="X26" i="3"/>
  <c r="AB26" i="3"/>
  <c r="AF26" i="3"/>
  <c r="AJ26" i="3"/>
  <c r="I26" i="3"/>
  <c r="N26" i="3"/>
  <c r="S26" i="3"/>
  <c r="Y26" i="3"/>
  <c r="AD26" i="3"/>
  <c r="AI26" i="3"/>
  <c r="E26" i="3"/>
  <c r="J26" i="3"/>
  <c r="O26" i="3"/>
  <c r="U26" i="3"/>
  <c r="Z26" i="3"/>
  <c r="AE26" i="3"/>
  <c r="AK26" i="3"/>
  <c r="F26" i="3"/>
  <c r="K26" i="3"/>
  <c r="Q26" i="3"/>
  <c r="V26" i="3"/>
  <c r="AA26" i="3"/>
  <c r="AG26" i="3"/>
  <c r="AL26" i="3"/>
  <c r="F25" i="3"/>
  <c r="J25" i="3"/>
  <c r="N25" i="3"/>
  <c r="R25" i="3"/>
  <c r="V25" i="3"/>
  <c r="Z25" i="3"/>
  <c r="AD25" i="3"/>
  <c r="AH25" i="3"/>
  <c r="AL25" i="3"/>
  <c r="D25" i="3"/>
  <c r="I25" i="3"/>
  <c r="O25" i="3"/>
  <c r="T25" i="3"/>
  <c r="Y25" i="3"/>
  <c r="AE25" i="3"/>
  <c r="AJ25" i="3"/>
  <c r="E25" i="3"/>
  <c r="K25" i="3"/>
  <c r="P25" i="3"/>
  <c r="U25" i="3"/>
  <c r="AA25" i="3"/>
  <c r="AF25" i="3"/>
  <c r="AK25" i="3"/>
  <c r="G25" i="3"/>
  <c r="L25" i="3"/>
  <c r="Q25" i="3"/>
  <c r="W25" i="3"/>
  <c r="AB25" i="3"/>
  <c r="AG25" i="3"/>
  <c r="AA23" i="3"/>
  <c r="AJ33" i="3"/>
  <c r="AF33" i="3"/>
  <c r="AB33" i="3"/>
  <c r="X33" i="3"/>
  <c r="T33" i="3"/>
  <c r="P33" i="3"/>
  <c r="L33" i="3"/>
  <c r="H33" i="3"/>
  <c r="AJ31" i="3"/>
  <c r="AF31" i="3"/>
  <c r="AB31" i="3"/>
  <c r="X31" i="3"/>
  <c r="T31" i="3"/>
  <c r="P31" i="3"/>
  <c r="L31" i="3"/>
  <c r="H31" i="3"/>
  <c r="AI28" i="3"/>
  <c r="AD28" i="3"/>
  <c r="Y28" i="3"/>
  <c r="S28" i="3"/>
  <c r="N28" i="3"/>
  <c r="AJ27" i="3"/>
  <c r="AE27" i="3"/>
  <c r="Y27" i="3"/>
  <c r="T27" i="3"/>
  <c r="O27" i="3"/>
  <c r="I27" i="3"/>
  <c r="G24" i="3"/>
  <c r="K24" i="3"/>
  <c r="O24" i="3"/>
  <c r="S24" i="3"/>
  <c r="W24" i="3"/>
  <c r="D24" i="3"/>
  <c r="H24" i="3"/>
  <c r="L24" i="3"/>
  <c r="P24" i="3"/>
  <c r="T24" i="3"/>
  <c r="X24" i="3"/>
  <c r="AB24" i="3"/>
  <c r="AF24" i="3"/>
  <c r="AJ24" i="3"/>
  <c r="AH22" i="3"/>
  <c r="Z22" i="3"/>
  <c r="R22" i="3"/>
  <c r="E21" i="3"/>
  <c r="I21" i="3"/>
  <c r="M21" i="3"/>
  <c r="Q21" i="3"/>
  <c r="U21" i="3"/>
  <c r="Y21" i="3"/>
  <c r="AC21" i="3"/>
  <c r="AG21" i="3"/>
  <c r="AK21" i="3"/>
  <c r="F21" i="3"/>
  <c r="J21" i="3"/>
  <c r="N21" i="3"/>
  <c r="R21" i="3"/>
  <c r="V21" i="3"/>
  <c r="Z21" i="3"/>
  <c r="AD21" i="3"/>
  <c r="AH21" i="3"/>
  <c r="AL21" i="3"/>
  <c r="AK20" i="3"/>
  <c r="AC20" i="3"/>
  <c r="U20" i="3"/>
  <c r="M20" i="3"/>
  <c r="AJ19" i="3"/>
  <c r="AB19" i="3"/>
  <c r="T19" i="3"/>
  <c r="L19" i="3"/>
  <c r="D17" i="3"/>
  <c r="H17" i="3"/>
  <c r="L17" i="3"/>
  <c r="P17" i="3"/>
  <c r="T17" i="3"/>
  <c r="X17" i="3"/>
  <c r="AB17" i="3"/>
  <c r="AF17" i="3"/>
  <c r="AJ17" i="3"/>
  <c r="E17" i="3"/>
  <c r="I17" i="3"/>
  <c r="M17" i="3"/>
  <c r="Q17" i="3"/>
  <c r="U17" i="3"/>
  <c r="Y17" i="3"/>
  <c r="AC17" i="3"/>
  <c r="AG17" i="3"/>
  <c r="AK17" i="3"/>
  <c r="F17" i="3"/>
  <c r="J17" i="3"/>
  <c r="N17" i="3"/>
  <c r="R17" i="3"/>
  <c r="V17" i="3"/>
  <c r="Z17" i="3"/>
  <c r="AD17" i="3"/>
  <c r="AH17" i="3"/>
  <c r="AL17" i="3"/>
  <c r="D28" i="3"/>
  <c r="H28" i="3"/>
  <c r="L28" i="3"/>
  <c r="P28" i="3"/>
  <c r="T28" i="3"/>
  <c r="X28" i="3"/>
  <c r="AB28" i="3"/>
  <c r="AF28" i="3"/>
  <c r="AJ28" i="3"/>
  <c r="F27" i="3"/>
  <c r="J27" i="3"/>
  <c r="N27" i="3"/>
  <c r="R27" i="3"/>
  <c r="V27" i="3"/>
  <c r="Z27" i="3"/>
  <c r="AD27" i="3"/>
  <c r="AH27" i="3"/>
  <c r="AL27" i="3"/>
  <c r="G22" i="3"/>
  <c r="K22" i="3"/>
  <c r="O22" i="3"/>
  <c r="S22" i="3"/>
  <c r="W22" i="3"/>
  <c r="AA22" i="3"/>
  <c r="AE22" i="3"/>
  <c r="AI22" i="3"/>
  <c r="D22" i="3"/>
  <c r="H22" i="3"/>
  <c r="L22" i="3"/>
  <c r="P22" i="3"/>
  <c r="T22" i="3"/>
  <c r="X22" i="3"/>
  <c r="AB22" i="3"/>
  <c r="AF22" i="3"/>
  <c r="AJ22" i="3"/>
  <c r="E19" i="3"/>
  <c r="I19" i="3"/>
  <c r="M19" i="3"/>
  <c r="Q19" i="3"/>
  <c r="U19" i="3"/>
  <c r="Y19" i="3"/>
  <c r="AC19" i="3"/>
  <c r="AG19" i="3"/>
  <c r="AK19" i="3"/>
  <c r="F19" i="3"/>
  <c r="J19" i="3"/>
  <c r="N19" i="3"/>
  <c r="R19" i="3"/>
  <c r="V19" i="3"/>
  <c r="Z19" i="3"/>
  <c r="AD19" i="3"/>
  <c r="AH19" i="3"/>
  <c r="AL19" i="3"/>
  <c r="G12" i="3"/>
  <c r="K12" i="3"/>
  <c r="O12" i="3"/>
  <c r="S12" i="3"/>
  <c r="W12" i="3"/>
  <c r="AA12" i="3"/>
  <c r="AE12" i="3"/>
  <c r="AI12" i="3"/>
  <c r="E12" i="3"/>
  <c r="I12" i="3"/>
  <c r="M12" i="3"/>
  <c r="Q12" i="3"/>
  <c r="U12" i="3"/>
  <c r="Y12" i="3"/>
  <c r="AC12" i="3"/>
  <c r="AG12" i="3"/>
  <c r="AK12" i="3"/>
  <c r="J12" i="3"/>
  <c r="R12" i="3"/>
  <c r="Z12" i="3"/>
  <c r="AH12" i="3"/>
  <c r="D12" i="3"/>
  <c r="L12" i="3"/>
  <c r="T12" i="3"/>
  <c r="AB12" i="3"/>
  <c r="AJ12" i="3"/>
  <c r="F12" i="3"/>
  <c r="N12" i="3"/>
  <c r="V12" i="3"/>
  <c r="AD12" i="3"/>
  <c r="AL12" i="3"/>
  <c r="AL28" i="3"/>
  <c r="AG28" i="3"/>
  <c r="AA28" i="3"/>
  <c r="V28" i="3"/>
  <c r="Q28" i="3"/>
  <c r="K28" i="3"/>
  <c r="F28" i="3"/>
  <c r="AG27" i="3"/>
  <c r="AB27" i="3"/>
  <c r="W27" i="3"/>
  <c r="Q27" i="3"/>
  <c r="L27" i="3"/>
  <c r="G27" i="3"/>
  <c r="AD22" i="3"/>
  <c r="V22" i="3"/>
  <c r="N22" i="3"/>
  <c r="F22" i="3"/>
  <c r="G20" i="3"/>
  <c r="K20" i="3"/>
  <c r="O20" i="3"/>
  <c r="S20" i="3"/>
  <c r="W20" i="3"/>
  <c r="AA20" i="3"/>
  <c r="AE20" i="3"/>
  <c r="AI20" i="3"/>
  <c r="D20" i="3"/>
  <c r="H20" i="3"/>
  <c r="L20" i="3"/>
  <c r="P20" i="3"/>
  <c r="T20" i="3"/>
  <c r="X20" i="3"/>
  <c r="AB20" i="3"/>
  <c r="AF20" i="3"/>
  <c r="AJ20" i="3"/>
  <c r="P12" i="3"/>
  <c r="AJ18" i="3"/>
  <c r="AF18" i="3"/>
  <c r="AB18" i="3"/>
  <c r="X18" i="3"/>
  <c r="T18" i="3"/>
  <c r="P18" i="3"/>
  <c r="L18" i="3"/>
  <c r="H18" i="3"/>
  <c r="D18" i="3"/>
  <c r="AJ16" i="3"/>
  <c r="AF16" i="3"/>
  <c r="AB16" i="3"/>
  <c r="X16" i="3"/>
  <c r="T16" i="3"/>
  <c r="P16" i="3"/>
  <c r="L16" i="3"/>
  <c r="H16" i="3"/>
  <c r="D16" i="3"/>
  <c r="G15" i="3"/>
  <c r="K15" i="3"/>
  <c r="O15" i="3"/>
  <c r="S15" i="3"/>
  <c r="W15" i="3"/>
  <c r="AA15" i="3"/>
  <c r="AE15" i="3"/>
  <c r="AI15" i="3"/>
  <c r="AH14" i="3"/>
  <c r="Z14" i="3"/>
  <c r="R14" i="3"/>
  <c r="AJ13" i="3"/>
  <c r="AB13" i="3"/>
  <c r="T13" i="3"/>
  <c r="L13" i="3"/>
  <c r="D13" i="3"/>
  <c r="E11" i="3"/>
  <c r="I11" i="3"/>
  <c r="M11" i="3"/>
  <c r="Q11" i="3"/>
  <c r="U11" i="3"/>
  <c r="Y11" i="3"/>
  <c r="AC11" i="3"/>
  <c r="AG11" i="3"/>
  <c r="AK11" i="3"/>
  <c r="G11" i="3"/>
  <c r="K11" i="3"/>
  <c r="O11" i="3"/>
  <c r="S11" i="3"/>
  <c r="W11" i="3"/>
  <c r="AA11" i="3"/>
  <c r="AE11" i="3"/>
  <c r="AI11" i="3"/>
  <c r="AH10" i="3"/>
  <c r="Z10" i="3"/>
  <c r="R10" i="3"/>
  <c r="AL8" i="3"/>
  <c r="V8" i="3"/>
  <c r="AI18" i="3"/>
  <c r="AE18" i="3"/>
  <c r="AA18" i="3"/>
  <c r="W18" i="3"/>
  <c r="S18" i="3"/>
  <c r="O18" i="3"/>
  <c r="K18" i="3"/>
  <c r="AI16" i="3"/>
  <c r="AE16" i="3"/>
  <c r="AA16" i="3"/>
  <c r="W16" i="3"/>
  <c r="S16" i="3"/>
  <c r="O16" i="3"/>
  <c r="K16" i="3"/>
  <c r="G14" i="3"/>
  <c r="K14" i="3"/>
  <c r="O14" i="3"/>
  <c r="S14" i="3"/>
  <c r="W14" i="3"/>
  <c r="AA14" i="3"/>
  <c r="AE14" i="3"/>
  <c r="AI14" i="3"/>
  <c r="E14" i="3"/>
  <c r="I14" i="3"/>
  <c r="M14" i="3"/>
  <c r="Q14" i="3"/>
  <c r="U14" i="3"/>
  <c r="Y14" i="3"/>
  <c r="AC14" i="3"/>
  <c r="AG14" i="3"/>
  <c r="AK14" i="3"/>
  <c r="Z13" i="3"/>
  <c r="R13" i="3"/>
  <c r="G10" i="3"/>
  <c r="K10" i="3"/>
  <c r="O10" i="3"/>
  <c r="S10" i="3"/>
  <c r="W10" i="3"/>
  <c r="AA10" i="3"/>
  <c r="AE10" i="3"/>
  <c r="AI10" i="3"/>
  <c r="E10" i="3"/>
  <c r="I10" i="3"/>
  <c r="M10" i="3"/>
  <c r="Q10" i="3"/>
  <c r="U10" i="3"/>
  <c r="Y10" i="3"/>
  <c r="AC10" i="3"/>
  <c r="AG10" i="3"/>
  <c r="AK10" i="3"/>
  <c r="E13" i="3"/>
  <c r="I13" i="3"/>
  <c r="M13" i="3"/>
  <c r="Q13" i="3"/>
  <c r="U13" i="3"/>
  <c r="Y13" i="3"/>
  <c r="AC13" i="3"/>
  <c r="AG13" i="3"/>
  <c r="AK13" i="3"/>
  <c r="G13" i="3"/>
  <c r="K13" i="3"/>
  <c r="O13" i="3"/>
  <c r="S13" i="3"/>
  <c r="W13" i="3"/>
  <c r="AA13" i="3"/>
  <c r="AE13" i="3"/>
  <c r="AI13" i="3"/>
  <c r="G8" i="3"/>
  <c r="K8" i="3"/>
  <c r="O8" i="3"/>
  <c r="S8" i="3"/>
  <c r="W8" i="3"/>
  <c r="AA8" i="3"/>
  <c r="AE8" i="3"/>
  <c r="AI8" i="3"/>
  <c r="D8" i="3"/>
  <c r="H8" i="3"/>
  <c r="L8" i="3"/>
  <c r="P8" i="3"/>
  <c r="T8" i="3"/>
  <c r="X8" i="3"/>
  <c r="AB8" i="3"/>
  <c r="AF8" i="3"/>
  <c r="AJ8" i="3"/>
  <c r="E8" i="3"/>
  <c r="I8" i="3"/>
  <c r="M8" i="3"/>
  <c r="Q8" i="3"/>
  <c r="U8" i="3"/>
  <c r="Y8" i="3"/>
  <c r="AC8" i="3"/>
  <c r="AG8" i="3"/>
  <c r="AK8" i="3"/>
  <c r="AI9" i="3"/>
  <c r="AE9" i="3"/>
  <c r="AA9" i="3"/>
  <c r="W9" i="3"/>
  <c r="S9" i="3"/>
  <c r="O9" i="3"/>
  <c r="K9" i="3"/>
  <c r="G9" i="3"/>
  <c r="AI7" i="3"/>
  <c r="AE7" i="3"/>
  <c r="AA7" i="3"/>
  <c r="W7" i="3"/>
  <c r="S7" i="3"/>
  <c r="O7" i="3"/>
  <c r="K7" i="3"/>
  <c r="G7" i="3"/>
  <c r="AK9" i="3"/>
  <c r="AG9" i="3"/>
  <c r="AC9" i="3"/>
  <c r="Y9" i="3"/>
  <c r="U9" i="3"/>
  <c r="Q9" i="3"/>
  <c r="M9" i="3"/>
  <c r="I9" i="3"/>
  <c r="U7" i="3"/>
  <c r="Q7" i="3"/>
  <c r="M7" i="3"/>
  <c r="I7" i="3"/>
  <c r="AE1" i="3" l="1"/>
  <c r="E4" i="2" s="1"/>
  <c r="AD1" i="3"/>
  <c r="D4" i="2" s="1"/>
  <c r="W1" i="3"/>
  <c r="G6" i="2" s="1"/>
  <c r="AL1" i="3"/>
  <c r="G3" i="2" s="1"/>
  <c r="AB1" i="3"/>
  <c r="G5" i="2" s="1"/>
  <c r="AI1" i="3"/>
  <c r="D3" i="2" s="1"/>
  <c r="AA1" i="3"/>
  <c r="F5" i="2" s="1"/>
  <c r="Y1" i="3"/>
  <c r="D5" i="2" s="1"/>
  <c r="Z1" i="3"/>
  <c r="E5" i="2" s="1"/>
  <c r="AG1" i="3"/>
  <c r="G4" i="2" s="1"/>
  <c r="AF1" i="3"/>
  <c r="F4" i="2" s="1"/>
  <c r="AK1" i="3"/>
  <c r="F3" i="2" s="1"/>
  <c r="AJ1" i="3"/>
  <c r="E3" i="2" s="1"/>
  <c r="AH1" i="3"/>
  <c r="C3" i="2" s="1"/>
  <c r="AC1" i="3"/>
  <c r="C4" i="2" s="1"/>
  <c r="X1" i="3"/>
  <c r="C5" i="2" s="1"/>
  <c r="V1" i="3"/>
  <c r="F6" i="2" s="1"/>
  <c r="P1" i="3"/>
  <c r="E7" i="2" s="1"/>
  <c r="O1" i="3"/>
  <c r="D7" i="2" s="1"/>
  <c r="R1" i="3"/>
  <c r="G7" i="2" s="1"/>
  <c r="M1" i="3"/>
  <c r="G8" i="2" s="1"/>
  <c r="L1" i="3"/>
  <c r="F8" i="2" s="1"/>
  <c r="T1" i="3"/>
  <c r="D6" i="2" s="1"/>
  <c r="I1" i="3"/>
  <c r="C8" i="2" s="1"/>
  <c r="K1" i="3"/>
  <c r="E8" i="2" s="1"/>
  <c r="J1" i="3"/>
  <c r="D8" i="2" s="1"/>
  <c r="E1" i="3"/>
  <c r="D9" i="2" s="1"/>
  <c r="S1" i="3"/>
  <c r="C6" i="2" s="1"/>
  <c r="U1" i="3"/>
  <c r="E6" i="2" s="1"/>
  <c r="N1" i="3"/>
  <c r="C7" i="2" s="1"/>
  <c r="D1" i="3"/>
  <c r="C9" i="2" s="1"/>
  <c r="G1" i="3"/>
  <c r="F9" i="2" s="1"/>
  <c r="F1" i="3"/>
  <c r="E9" i="2" s="1"/>
  <c r="Q1" i="3"/>
  <c r="F7" i="2" s="1"/>
  <c r="H1" i="3"/>
  <c r="G9" i="2" s="1"/>
</calcChain>
</file>

<file path=xl/sharedStrings.xml><?xml version="1.0" encoding="utf-8"?>
<sst xmlns="http://schemas.openxmlformats.org/spreadsheetml/2006/main" count="7015" uniqueCount="3541">
  <si>
    <t>Beschreibung / Ursache</t>
  </si>
  <si>
    <t>Auswirkungen</t>
  </si>
  <si>
    <t>wesentlich</t>
  </si>
  <si>
    <t>unvorstellbar</t>
  </si>
  <si>
    <t>katastrophal</t>
  </si>
  <si>
    <t>kritisch</t>
  </si>
  <si>
    <t>gering</t>
  </si>
  <si>
    <t>mittelmäßig</t>
  </si>
  <si>
    <t>Risikoname</t>
  </si>
  <si>
    <t>Nr.</t>
  </si>
  <si>
    <t>Schadens-ausmaß</t>
  </si>
  <si>
    <t>Qualifikation / Bewertung</t>
  </si>
  <si>
    <t>Maß-nahmen ergreifen?</t>
  </si>
  <si>
    <t>Vorbereitungen für Problemfall</t>
  </si>
  <si>
    <t>Koordination im Problemfall</t>
  </si>
  <si>
    <t>Eintritts-wahrschein-lichkeit</t>
  </si>
  <si>
    <t>Maßnahme</t>
  </si>
  <si>
    <t xml:space="preserve">Zielwerte
Eintr.-    /  Schad.-
wahr-               aus-    
scheinl.          maß    </t>
  </si>
  <si>
    <t>eingetreten</t>
  </si>
  <si>
    <t>Eintrittswahrscheinlichkeit</t>
  </si>
  <si>
    <t>Schadensmaß</t>
  </si>
  <si>
    <t>Verbindungsfunktion:</t>
  </si>
  <si>
    <t>Zuordnung zur Matrixnr.: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</si>
  <si>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</si>
  <si>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</si>
  <si>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</si>
  <si>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</si>
  <si>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</si>
  <si>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</si>
  <si>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</si>
  <si>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</si>
  <si>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</si>
  <si>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</si>
  <si>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</si>
  <si>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</si>
  <si>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</si>
  <si>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</si>
  <si>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</si>
  <si>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</si>
  <si>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</si>
  <si>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</si>
  <si>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</si>
  <si>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</si>
  <si>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</si>
  <si>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</si>
  <si>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</si>
  <si>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</si>
  <si>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</si>
  <si>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</si>
  <si>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</si>
  <si>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</si>
  <si>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</si>
  <si>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</si>
  <si>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</si>
  <si>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</si>
  <si>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</si>
  <si>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</si>
  <si>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</si>
  <si>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</si>
  <si>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</si>
  <si>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</si>
  <si>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</si>
  <si>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</si>
  <si>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</si>
  <si>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</si>
  <si>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</si>
  <si>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</si>
  <si>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</si>
  <si>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</si>
  <si>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</si>
  <si>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</si>
  <si>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</si>
  <si>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</si>
  <si>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</si>
  <si>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</si>
  <si>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</si>
  <si>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</si>
  <si>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</si>
  <si>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</si>
  <si>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</si>
  <si>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</si>
  <si>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</si>
  <si>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</si>
  <si>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</si>
  <si>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</si>
  <si>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</si>
  <si>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</si>
  <si>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</si>
  <si>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</si>
  <si>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</si>
  <si>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</si>
  <si>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</si>
  <si>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</si>
  <si>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</si>
  <si>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</si>
  <si>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</si>
  <si>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</si>
  <si>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</si>
  <si>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</si>
  <si>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</si>
  <si>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</si>
  <si>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</si>
  <si>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</si>
  <si>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</si>
  <si>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</si>
  <si>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</si>
  <si>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</si>
  <si>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</si>
  <si>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</si>
  <si>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</si>
  <si>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</si>
  <si>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</si>
  <si>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</si>
  <si>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</si>
  <si>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</si>
  <si>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</si>
  <si>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</si>
  <si>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</si>
  <si>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</si>
  <si>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D100</t>
  </si>
  <si>
    <t>D101</t>
  </si>
  <si>
    <t>D102</t>
  </si>
  <si>
    <t>D103</t>
  </si>
  <si>
    <t>;" ";</t>
  </si>
  <si>
    <t>E4</t>
  </si>
  <si>
    <t>E5</t>
  </si>
  <si>
    <t>F4</t>
  </si>
  <si>
    <t>F5</t>
  </si>
  <si>
    <t>G4</t>
  </si>
  <si>
    <t>H4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</si>
  <si>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</si>
  <si>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</si>
  <si>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</si>
  <si>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</si>
  <si>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</si>
  <si>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</si>
  <si>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</si>
  <si>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</si>
  <si>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</si>
  <si>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</si>
  <si>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</si>
  <si>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</si>
  <si>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</si>
  <si>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</si>
  <si>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</si>
  <si>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</si>
  <si>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</si>
  <si>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</si>
  <si>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</si>
  <si>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</si>
  <si>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</si>
  <si>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</si>
  <si>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</si>
  <si>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</si>
  <si>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</si>
  <si>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</si>
  <si>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</si>
  <si>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</si>
  <si>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</si>
  <si>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</si>
  <si>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</si>
  <si>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</si>
  <si>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</si>
  <si>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</si>
  <si>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</si>
  <si>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</si>
  <si>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</si>
  <si>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</si>
  <si>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</si>
  <si>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</si>
  <si>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</si>
  <si>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</si>
  <si>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</si>
  <si>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</si>
  <si>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</si>
  <si>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</si>
  <si>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</si>
  <si>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</si>
  <si>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</si>
  <si>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</si>
  <si>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</si>
  <si>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</si>
  <si>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</si>
  <si>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</si>
  <si>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</si>
  <si>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</si>
  <si>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</si>
  <si>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</si>
  <si>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</si>
  <si>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</si>
  <si>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</si>
  <si>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</si>
  <si>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</si>
  <si>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</si>
  <si>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</si>
  <si>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</si>
  <si>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</si>
  <si>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</si>
  <si>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</si>
  <si>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</si>
  <si>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</si>
  <si>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</si>
  <si>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</si>
  <si>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</si>
  <si>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</si>
  <si>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</si>
  <si>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</si>
  <si>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</si>
  <si>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</si>
  <si>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</si>
  <si>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</si>
  <si>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</si>
  <si>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</si>
  <si>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</si>
  <si>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</si>
  <si>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</si>
  <si>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</si>
  <si>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</si>
  <si>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</si>
  <si>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</si>
  <si>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</si>
  <si>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</si>
  <si>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</si>
  <si>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</si>
  <si>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</si>
  <si>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</si>
  <si>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</si>
  <si>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</si>
  <si>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</si>
  <si>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</si>
  <si>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</si>
  <si>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</si>
  <si>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</si>
  <si>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</si>
  <si>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</si>
  <si>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</si>
  <si>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</si>
  <si>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</si>
  <si>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</si>
  <si>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</si>
  <si>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</si>
  <si>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</si>
  <si>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</si>
  <si>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</si>
  <si>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</si>
  <si>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</si>
  <si>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</si>
  <si>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</si>
  <si>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</si>
  <si>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</si>
  <si>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</si>
  <si>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</si>
  <si>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</si>
  <si>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</si>
  <si>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</si>
  <si>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</si>
  <si>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</si>
  <si>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</si>
  <si>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</si>
  <si>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</si>
  <si>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</si>
  <si>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</si>
  <si>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</si>
  <si>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</si>
  <si>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</si>
  <si>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</si>
  <si>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</si>
  <si>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</si>
  <si>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</si>
  <si>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</si>
  <si>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</si>
  <si>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</si>
  <si>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</si>
  <si>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</si>
  <si>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</si>
  <si>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</si>
  <si>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</si>
  <si>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</si>
  <si>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</si>
  <si>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</si>
  <si>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</si>
  <si>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</si>
  <si>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</si>
  <si>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</si>
  <si>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</si>
  <si>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</si>
  <si>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</si>
  <si>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</si>
  <si>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</si>
  <si>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</si>
  <si>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</si>
  <si>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</si>
  <si>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</si>
  <si>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</si>
  <si>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</si>
  <si>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</si>
  <si>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</si>
  <si>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</si>
  <si>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</si>
  <si>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</si>
  <si>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</si>
  <si>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</si>
  <si>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</si>
  <si>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</si>
  <si>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</si>
  <si>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</si>
  <si>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</si>
  <si>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</si>
  <si>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</si>
  <si>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</si>
  <si>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</si>
  <si>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</si>
  <si>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</si>
  <si>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</si>
  <si>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</si>
  <si>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</si>
  <si>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</si>
  <si>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</si>
  <si>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</si>
  <si>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</si>
  <si>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</si>
  <si>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</si>
  <si>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</si>
  <si>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</si>
  <si>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</si>
  <si>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</si>
  <si>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</si>
  <si>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</si>
  <si>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</si>
  <si>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</si>
  <si>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</si>
  <si>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</si>
  <si>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</si>
  <si>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</si>
  <si>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</si>
  <si>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</si>
  <si>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</si>
  <si>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</si>
  <si>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</si>
  <si>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</si>
  <si>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</si>
  <si>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</si>
  <si>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</si>
  <si>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</si>
  <si>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</si>
  <si>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</si>
  <si>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</si>
  <si>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</si>
  <si>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</si>
  <si>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</si>
  <si>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</si>
  <si>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</si>
  <si>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</si>
  <si>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</si>
  <si>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</si>
  <si>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</si>
  <si>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</si>
  <si>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</si>
  <si>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</si>
  <si>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</si>
  <si>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</si>
  <si>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</si>
  <si>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</si>
  <si>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</si>
  <si>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</si>
  <si>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</si>
  <si>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</si>
  <si>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</si>
  <si>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</si>
  <si>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</si>
  <si>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</si>
  <si>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</si>
  <si>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</si>
  <si>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</si>
  <si>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</si>
  <si>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</si>
  <si>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</si>
  <si>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</si>
  <si>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</si>
  <si>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</si>
  <si>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</si>
  <si>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</si>
  <si>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</si>
  <si>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</si>
  <si>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</si>
  <si>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</si>
  <si>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</si>
  <si>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</si>
  <si>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</si>
  <si>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</si>
  <si>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</si>
  <si>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</si>
  <si>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</si>
  <si>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</si>
  <si>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</si>
  <si>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</si>
  <si>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</si>
  <si>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</si>
  <si>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</si>
  <si>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</si>
  <si>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</si>
  <si>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</si>
  <si>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</si>
  <si>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</si>
  <si>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</si>
  <si>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</si>
  <si>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</si>
  <si>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</si>
  <si>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</si>
  <si>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</si>
  <si>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</si>
  <si>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</si>
  <si>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</si>
  <si>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</si>
  <si>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</si>
  <si>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</si>
  <si>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</si>
  <si>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</si>
  <si>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</si>
  <si>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</si>
  <si>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</si>
  <si>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</si>
  <si>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</si>
  <si>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</si>
  <si>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</si>
  <si>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</si>
  <si>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</si>
  <si>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</si>
  <si>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</si>
  <si>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</si>
  <si>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</si>
  <si>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</si>
  <si>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</si>
  <si>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</si>
  <si>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</si>
  <si>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</si>
  <si>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</si>
  <si>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</si>
  <si>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</si>
  <si>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</si>
  <si>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</si>
  <si>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</si>
  <si>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</si>
  <si>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</si>
  <si>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</si>
  <si>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</si>
  <si>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</si>
  <si>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</si>
  <si>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</si>
  <si>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</si>
  <si>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</si>
  <si>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</si>
  <si>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</si>
  <si>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</si>
  <si>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</si>
  <si>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</si>
  <si>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</si>
  <si>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</si>
  <si>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</si>
  <si>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</si>
  <si>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</si>
  <si>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</si>
  <si>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</si>
  <si>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</si>
  <si>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</si>
  <si>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</si>
  <si>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</si>
  <si>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</si>
  <si>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</si>
  <si>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</si>
  <si>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</si>
  <si>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</si>
  <si>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</si>
  <si>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</si>
  <si>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</si>
  <si>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</si>
  <si>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</si>
  <si>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</si>
  <si>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</si>
  <si>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</si>
  <si>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</si>
  <si>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</si>
  <si>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</si>
  <si>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</si>
  <si>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</si>
  <si>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</si>
  <si>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</si>
  <si>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</si>
  <si>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</si>
  <si>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</si>
  <si>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</si>
  <si>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</si>
  <si>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</si>
  <si>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</si>
  <si>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</si>
  <si>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</si>
  <si>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</si>
  <si>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</si>
  <si>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</si>
  <si>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</si>
  <si>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</si>
  <si>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</si>
  <si>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</si>
  <si>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</si>
  <si>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</si>
  <si>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</si>
  <si>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</si>
  <si>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</si>
  <si>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</si>
  <si>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</si>
  <si>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</si>
  <si>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</si>
  <si>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</si>
  <si>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H93</t>
  </si>
  <si>
    <t>H94</t>
  </si>
  <si>
    <t>H95</t>
  </si>
  <si>
    <t>H96</t>
  </si>
  <si>
    <t>H97</t>
  </si>
  <si>
    <t>H98</t>
  </si>
  <si>
    <t>H99</t>
  </si>
  <si>
    <t>H100</t>
  </si>
  <si>
    <t>H101</t>
  </si>
  <si>
    <t>H102</t>
  </si>
  <si>
    <t>H103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</si>
  <si>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</si>
  <si>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</si>
  <si>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</si>
  <si>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</si>
  <si>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</si>
  <si>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</si>
  <si>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</si>
  <si>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</si>
  <si>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</si>
  <si>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</si>
  <si>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</si>
  <si>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</si>
  <si>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</si>
  <si>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</si>
  <si>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</si>
  <si>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</si>
  <si>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Y4</t>
  </si>
  <si>
    <t>Z4</t>
  </si>
  <si>
    <t>AA4</t>
  </si>
  <si>
    <t>AB4</t>
  </si>
  <si>
    <t>AC4</t>
  </si>
  <si>
    <t>AD4</t>
  </si>
  <si>
    <t>AE4</t>
  </si>
  <si>
    <t>AF4</t>
  </si>
  <si>
    <t>AG4</t>
  </si>
  <si>
    <t>AH4</t>
  </si>
  <si>
    <t>AI4</t>
  </si>
  <si>
    <t>AJ4</t>
  </si>
  <si>
    <t>AK4</t>
  </si>
  <si>
    <t>AL4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</si>
  <si>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</si>
  <si>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</si>
  <si>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</si>
  <si>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</si>
  <si>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</si>
  <si>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</si>
  <si>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</si>
  <si>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</si>
  <si>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</si>
  <si>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</si>
  <si>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</si>
  <si>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</si>
  <si>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</si>
  <si>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</si>
  <si>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</si>
  <si>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</si>
  <si>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</si>
  <si>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</si>
  <si>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</si>
  <si>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</si>
  <si>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</si>
  <si>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</si>
  <si>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</si>
  <si>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</si>
  <si>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</si>
  <si>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</si>
  <si>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</si>
  <si>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</si>
  <si>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</si>
  <si>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</si>
  <si>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</si>
  <si>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</si>
  <si>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</si>
  <si>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</si>
  <si>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</si>
  <si>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</si>
  <si>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</si>
  <si>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</si>
  <si>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</si>
  <si>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</si>
  <si>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</si>
  <si>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</si>
  <si>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</si>
  <si>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</si>
  <si>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</si>
  <si>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</si>
  <si>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</si>
  <si>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</si>
  <si>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</si>
  <si>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</si>
  <si>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</si>
  <si>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</si>
  <si>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</si>
  <si>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</si>
  <si>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</si>
  <si>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</si>
  <si>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</si>
  <si>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</si>
  <si>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</si>
  <si>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</si>
  <si>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</si>
  <si>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</si>
  <si>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</si>
  <si>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</si>
  <si>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</si>
  <si>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</si>
  <si>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</si>
  <si>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</si>
  <si>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</si>
  <si>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</si>
  <si>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</si>
  <si>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</si>
  <si>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</si>
  <si>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</si>
  <si>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</si>
  <si>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</si>
  <si>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</si>
  <si>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</si>
  <si>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</si>
  <si>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</si>
  <si>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</si>
  <si>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</si>
  <si>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I87</t>
  </si>
  <si>
    <t>I88</t>
  </si>
  <si>
    <t>I89</t>
  </si>
  <si>
    <t>I90</t>
  </si>
  <si>
    <t>I91</t>
  </si>
  <si>
    <t>I92</t>
  </si>
  <si>
    <t>I93</t>
  </si>
  <si>
    <t>I94</t>
  </si>
  <si>
    <t>I95</t>
  </si>
  <si>
    <t>I96</t>
  </si>
  <si>
    <t>I97</t>
  </si>
  <si>
    <t>I98</t>
  </si>
  <si>
    <t>I99</t>
  </si>
  <si>
    <t>I100</t>
  </si>
  <si>
    <t>I101</t>
  </si>
  <si>
    <t>I102</t>
  </si>
  <si>
    <t>I103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</si>
  <si>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</si>
  <si>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</si>
  <si>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</si>
  <si>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</si>
  <si>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</si>
  <si>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</si>
  <si>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</si>
  <si>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</si>
  <si>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</si>
  <si>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</si>
  <si>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</si>
  <si>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</si>
  <si>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</si>
  <si>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</si>
  <si>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</si>
  <si>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</si>
  <si>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</si>
  <si>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</si>
  <si>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</si>
  <si>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</si>
  <si>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</si>
  <si>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</si>
  <si>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</si>
  <si>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</si>
  <si>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</si>
  <si>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</si>
  <si>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</si>
  <si>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</si>
  <si>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</si>
  <si>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</si>
  <si>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</si>
  <si>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</si>
  <si>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</si>
  <si>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</si>
  <si>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</si>
  <si>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</si>
  <si>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</si>
  <si>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</si>
  <si>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</si>
  <si>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</si>
  <si>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</si>
  <si>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</si>
  <si>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</si>
  <si>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</si>
  <si>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</si>
  <si>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</si>
  <si>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</si>
  <si>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</si>
  <si>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</si>
  <si>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</si>
  <si>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</si>
  <si>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</si>
  <si>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</si>
  <si>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</si>
  <si>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</si>
  <si>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</si>
  <si>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</si>
  <si>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</si>
  <si>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</si>
  <si>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</si>
  <si>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</si>
  <si>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</si>
  <si>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</si>
  <si>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</si>
  <si>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</si>
  <si>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</si>
  <si>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</si>
  <si>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</si>
  <si>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</si>
  <si>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</si>
  <si>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</si>
  <si>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</si>
  <si>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</si>
  <si>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</si>
  <si>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</si>
  <si>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</si>
  <si>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</si>
  <si>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</si>
  <si>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</si>
  <si>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</si>
  <si>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</si>
  <si>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</si>
  <si>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</si>
  <si>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</si>
  <si>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</si>
  <si>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</si>
  <si>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</si>
  <si>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</si>
  <si>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</si>
  <si>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>J94</t>
  </si>
  <si>
    <t>J95</t>
  </si>
  <si>
    <t>J96</t>
  </si>
  <si>
    <t>J97</t>
  </si>
  <si>
    <t>J98</t>
  </si>
  <si>
    <t>J99</t>
  </si>
  <si>
    <t>J100</t>
  </si>
  <si>
    <t>J101</t>
  </si>
  <si>
    <t>J102</t>
  </si>
  <si>
    <t>J103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</si>
  <si>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</si>
  <si>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</si>
  <si>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</si>
  <si>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</si>
  <si>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</si>
  <si>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</si>
  <si>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</si>
  <si>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</si>
  <si>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</si>
  <si>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</si>
  <si>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</si>
  <si>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</si>
  <si>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</si>
  <si>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</si>
  <si>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</si>
  <si>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</si>
  <si>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</si>
  <si>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</si>
  <si>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</si>
  <si>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</si>
  <si>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</si>
  <si>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</si>
  <si>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</si>
  <si>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</si>
  <si>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</si>
  <si>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</si>
  <si>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</si>
  <si>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</si>
  <si>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</si>
  <si>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</si>
  <si>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</si>
  <si>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</si>
  <si>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</si>
  <si>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</si>
  <si>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</si>
  <si>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</si>
  <si>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</si>
  <si>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</si>
  <si>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</si>
  <si>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</si>
  <si>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</si>
  <si>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</si>
  <si>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</si>
  <si>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</si>
  <si>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</si>
  <si>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</si>
  <si>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</si>
  <si>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</si>
  <si>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</si>
  <si>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</si>
  <si>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</si>
  <si>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</si>
  <si>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</si>
  <si>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</si>
  <si>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</si>
  <si>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</si>
  <si>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</si>
  <si>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</si>
  <si>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</si>
  <si>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</si>
  <si>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</si>
  <si>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</si>
  <si>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</si>
  <si>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</si>
  <si>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</si>
  <si>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</si>
  <si>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</si>
  <si>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</si>
  <si>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</si>
  <si>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</si>
  <si>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</si>
  <si>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</si>
  <si>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</si>
  <si>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</si>
  <si>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</si>
  <si>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</si>
  <si>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</si>
  <si>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</si>
  <si>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</si>
  <si>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</si>
  <si>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</si>
  <si>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K86</t>
  </si>
  <si>
    <t>K87</t>
  </si>
  <si>
    <t>K88</t>
  </si>
  <si>
    <t>K89</t>
  </si>
  <si>
    <t>K90</t>
  </si>
  <si>
    <t>K91</t>
  </si>
  <si>
    <t>K92</t>
  </si>
  <si>
    <t>K93</t>
  </si>
  <si>
    <t>K94</t>
  </si>
  <si>
    <t>K95</t>
  </si>
  <si>
    <t>K96</t>
  </si>
  <si>
    <t>K97</t>
  </si>
  <si>
    <t>K98</t>
  </si>
  <si>
    <t>K99</t>
  </si>
  <si>
    <t>K100</t>
  </si>
  <si>
    <t>K101</t>
  </si>
  <si>
    <t>K102</t>
  </si>
  <si>
    <t>K103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</si>
  <si>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</si>
  <si>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</si>
  <si>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</si>
  <si>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</si>
  <si>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</si>
  <si>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</si>
  <si>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</si>
  <si>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</si>
  <si>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</si>
  <si>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</si>
  <si>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</si>
  <si>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</si>
  <si>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</si>
  <si>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</si>
  <si>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</si>
  <si>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</si>
  <si>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</si>
  <si>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</si>
  <si>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</si>
  <si>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</si>
  <si>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</si>
  <si>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</si>
  <si>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</si>
  <si>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</si>
  <si>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</si>
  <si>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</si>
  <si>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</si>
  <si>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</si>
  <si>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</si>
  <si>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</si>
  <si>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</si>
  <si>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</si>
  <si>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</si>
  <si>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</si>
  <si>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</si>
  <si>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</si>
  <si>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</si>
  <si>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</si>
  <si>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</si>
  <si>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</si>
  <si>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</si>
  <si>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</si>
  <si>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</si>
  <si>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</si>
  <si>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</si>
  <si>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</si>
  <si>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</si>
  <si>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</si>
  <si>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</si>
  <si>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</si>
  <si>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</si>
  <si>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</si>
  <si>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</si>
  <si>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</si>
  <si>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</si>
  <si>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</si>
  <si>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</si>
  <si>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</si>
  <si>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</si>
  <si>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</si>
  <si>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</si>
  <si>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</si>
  <si>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</si>
  <si>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</si>
  <si>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</si>
  <si>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</si>
  <si>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</si>
  <si>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</si>
  <si>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</si>
  <si>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</si>
  <si>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</si>
  <si>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</si>
  <si>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</si>
  <si>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</si>
  <si>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</si>
  <si>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</si>
  <si>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</si>
  <si>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</si>
  <si>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</si>
  <si>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</si>
  <si>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</si>
  <si>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</si>
  <si>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</si>
  <si>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</si>
  <si>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</si>
  <si>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</si>
  <si>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</si>
  <si>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</si>
  <si>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</si>
  <si>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</si>
  <si>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</si>
  <si>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</si>
  <si>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</si>
  <si>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</si>
  <si>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</si>
  <si>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</si>
  <si>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</si>
  <si>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</si>
  <si>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</si>
  <si>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</si>
  <si>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</si>
  <si>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</si>
  <si>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</si>
  <si>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</si>
  <si>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</si>
  <si>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</si>
  <si>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</si>
  <si>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</si>
  <si>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</si>
  <si>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</si>
  <si>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</si>
  <si>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</si>
  <si>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</si>
  <si>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</si>
  <si>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</si>
  <si>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</si>
  <si>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</si>
  <si>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</si>
  <si>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</si>
  <si>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</si>
  <si>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</si>
  <si>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</si>
  <si>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</si>
  <si>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</si>
  <si>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</si>
  <si>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</si>
  <si>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</si>
  <si>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</si>
  <si>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</si>
  <si>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</si>
  <si>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</si>
  <si>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</si>
  <si>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</si>
  <si>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</si>
  <si>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</si>
  <si>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</si>
  <si>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</si>
  <si>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</si>
  <si>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</si>
  <si>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</si>
  <si>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</si>
  <si>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</si>
  <si>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</si>
  <si>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</si>
  <si>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</si>
  <si>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</si>
  <si>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</si>
  <si>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</si>
  <si>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</si>
  <si>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</si>
  <si>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</si>
  <si>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</si>
  <si>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</si>
  <si>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</si>
  <si>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</si>
  <si>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</si>
  <si>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</si>
  <si>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</si>
  <si>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</si>
  <si>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</si>
  <si>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</si>
  <si>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</si>
  <si>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</si>
  <si>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</si>
  <si>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</si>
  <si>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</si>
  <si>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</si>
  <si>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</si>
  <si>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</si>
  <si>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</si>
  <si>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</si>
  <si>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</si>
  <si>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</si>
  <si>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</si>
  <si>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</si>
  <si>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</si>
  <si>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</si>
  <si>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</si>
  <si>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</si>
  <si>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</si>
  <si>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</si>
  <si>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</si>
  <si>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</si>
  <si>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</si>
  <si>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</si>
  <si>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</si>
  <si>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</si>
  <si>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</si>
  <si>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</si>
  <si>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</si>
  <si>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</si>
  <si>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</si>
  <si>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M98</t>
  </si>
  <si>
    <t>M99</t>
  </si>
  <si>
    <t>M100</t>
  </si>
  <si>
    <t>M101</t>
  </si>
  <si>
    <t>M102</t>
  </si>
  <si>
    <t>M103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</si>
  <si>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</si>
  <si>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</si>
  <si>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</si>
  <si>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</si>
  <si>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</si>
  <si>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</si>
  <si>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</si>
  <si>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</si>
  <si>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</si>
  <si>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</si>
  <si>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</si>
  <si>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</si>
  <si>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</si>
  <si>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</si>
  <si>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</si>
  <si>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</si>
  <si>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</si>
  <si>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</si>
  <si>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</si>
  <si>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</si>
  <si>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</si>
  <si>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</si>
  <si>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</si>
  <si>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</si>
  <si>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</si>
  <si>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</si>
  <si>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</si>
  <si>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</si>
  <si>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</si>
  <si>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</si>
  <si>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</si>
  <si>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</si>
  <si>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</si>
  <si>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</si>
  <si>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</si>
  <si>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</si>
  <si>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</si>
  <si>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N42</t>
  </si>
  <si>
    <t>N43</t>
  </si>
  <si>
    <t>N44</t>
  </si>
  <si>
    <t>N45</t>
  </si>
  <si>
    <t>N46</t>
  </si>
  <si>
    <t>N47</t>
  </si>
  <si>
    <t>N48</t>
  </si>
  <si>
    <t>N49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</si>
  <si>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</si>
  <si>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</si>
  <si>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</si>
  <si>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</si>
  <si>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</si>
  <si>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</si>
  <si>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</si>
  <si>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</si>
  <si>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</si>
  <si>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</si>
  <si>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</si>
  <si>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</si>
  <si>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N62</t>
  </si>
  <si>
    <t>N63</t>
  </si>
  <si>
    <t>N64</t>
  </si>
  <si>
    <t>N65</t>
  </si>
  <si>
    <t>N66</t>
  </si>
  <si>
    <t>N67</t>
  </si>
  <si>
    <t>N68</t>
  </si>
  <si>
    <t>N69</t>
  </si>
  <si>
    <t>N70</t>
  </si>
  <si>
    <t>N71</t>
  </si>
  <si>
    <t>N72</t>
  </si>
  <si>
    <t>N73</t>
  </si>
  <si>
    <t>N74</t>
  </si>
  <si>
    <t>N75</t>
  </si>
  <si>
    <t>N76</t>
  </si>
  <si>
    <t>N77</t>
  </si>
  <si>
    <t>N78</t>
  </si>
  <si>
    <t>N79</t>
  </si>
  <si>
    <t>N80</t>
  </si>
  <si>
    <t>N81</t>
  </si>
  <si>
    <t>N82</t>
  </si>
  <si>
    <t>N83</t>
  </si>
  <si>
    <t>N84</t>
  </si>
  <si>
    <t>N85</t>
  </si>
  <si>
    <t>N86</t>
  </si>
  <si>
    <t>N87</t>
  </si>
  <si>
    <t>N88</t>
  </si>
  <si>
    <t>N89</t>
  </si>
  <si>
    <t>N90</t>
  </si>
  <si>
    <t>N91</t>
  </si>
  <si>
    <t>N92</t>
  </si>
  <si>
    <t>N93</t>
  </si>
  <si>
    <t>N94</t>
  </si>
  <si>
    <t>N95</t>
  </si>
  <si>
    <t>N96</t>
  </si>
  <si>
    <t>N97</t>
  </si>
  <si>
    <t>N98</t>
  </si>
  <si>
    <t>N99</t>
  </si>
  <si>
    <t>N100</t>
  </si>
  <si>
    <t>N101</t>
  </si>
  <si>
    <t>N102</t>
  </si>
  <si>
    <t>N103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</si>
  <si>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</si>
  <si>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</si>
  <si>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</si>
  <si>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</si>
  <si>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</si>
  <si>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</si>
  <si>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</si>
  <si>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</si>
  <si>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</si>
  <si>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</si>
  <si>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</si>
  <si>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</si>
  <si>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</si>
  <si>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</si>
  <si>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</si>
  <si>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</si>
  <si>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</si>
  <si>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</si>
  <si>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</si>
  <si>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</si>
  <si>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</si>
  <si>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</si>
  <si>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</si>
  <si>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</si>
  <si>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</si>
  <si>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</si>
  <si>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</si>
  <si>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</si>
  <si>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</si>
  <si>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</si>
  <si>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</si>
  <si>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</si>
  <si>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</si>
  <si>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</si>
  <si>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</si>
  <si>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</si>
  <si>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</si>
  <si>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</si>
  <si>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</si>
  <si>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</si>
  <si>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</si>
  <si>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</si>
  <si>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</si>
  <si>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</si>
  <si>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</si>
  <si>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</si>
  <si>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</si>
  <si>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</si>
  <si>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</si>
  <si>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</si>
  <si>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</si>
  <si>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</si>
  <si>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</si>
  <si>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</si>
  <si>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</si>
  <si>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</si>
  <si>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</si>
  <si>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</si>
  <si>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</si>
  <si>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</si>
  <si>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</si>
  <si>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</si>
  <si>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</si>
  <si>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</si>
  <si>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</si>
  <si>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</si>
  <si>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</si>
  <si>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</si>
  <si>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</si>
  <si>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</si>
  <si>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</si>
  <si>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</si>
  <si>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</si>
  <si>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</si>
  <si>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</si>
  <si>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</si>
  <si>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</si>
  <si>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</si>
  <si>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</si>
  <si>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</si>
  <si>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</si>
  <si>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</si>
  <si>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</si>
  <si>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</si>
  <si>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</si>
  <si>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</si>
  <si>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</si>
  <si>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</si>
  <si>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</si>
  <si>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</si>
  <si>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</si>
  <si>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</si>
  <si>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</si>
  <si>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</si>
  <si>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</si>
  <si>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</si>
  <si>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</si>
  <si>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</si>
  <si>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</si>
  <si>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</si>
  <si>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</si>
  <si>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</si>
  <si>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</si>
  <si>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</si>
  <si>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</si>
  <si>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</si>
  <si>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</si>
  <si>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</si>
  <si>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</si>
  <si>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</si>
  <si>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</si>
  <si>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</si>
  <si>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</si>
  <si>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</si>
  <si>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</si>
  <si>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</si>
  <si>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</si>
  <si>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</si>
  <si>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</si>
  <si>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</si>
  <si>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</si>
  <si>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</si>
  <si>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</si>
  <si>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</si>
  <si>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</si>
  <si>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</si>
  <si>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</si>
  <si>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</si>
  <si>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</si>
  <si>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</si>
  <si>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</si>
  <si>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</si>
  <si>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</si>
  <si>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</si>
  <si>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</si>
  <si>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</si>
  <si>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</si>
  <si>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</si>
  <si>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</si>
  <si>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</si>
  <si>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</si>
  <si>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</si>
  <si>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</si>
  <si>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</si>
  <si>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</si>
  <si>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</si>
  <si>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</si>
  <si>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</si>
  <si>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</si>
  <si>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</si>
  <si>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</si>
  <si>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</si>
  <si>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</si>
  <si>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</si>
  <si>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</si>
  <si>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</si>
  <si>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</si>
  <si>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</si>
  <si>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</si>
  <si>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</si>
  <si>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</si>
  <si>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</si>
  <si>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</si>
  <si>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</si>
  <si>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</si>
  <si>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</si>
  <si>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</si>
  <si>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</si>
  <si>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</si>
  <si>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</si>
  <si>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</si>
  <si>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</si>
  <si>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</si>
  <si>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</si>
  <si>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</si>
  <si>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</si>
  <si>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</si>
  <si>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</si>
  <si>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</si>
  <si>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</si>
  <si>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</si>
  <si>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</si>
  <si>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</si>
  <si>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</si>
  <si>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</si>
  <si>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</si>
  <si>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</si>
  <si>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</si>
  <si>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</si>
  <si>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</si>
  <si>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</si>
  <si>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</si>
  <si>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</si>
  <si>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</si>
  <si>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</si>
  <si>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</si>
  <si>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</si>
  <si>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</si>
  <si>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</si>
  <si>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</si>
  <si>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</si>
  <si>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</si>
  <si>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</si>
  <si>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</si>
  <si>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</si>
  <si>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</si>
  <si>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</si>
  <si>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</si>
  <si>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</si>
  <si>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</si>
  <si>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</si>
  <si>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</si>
  <si>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</si>
  <si>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</si>
  <si>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</si>
  <si>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</si>
  <si>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</si>
  <si>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</si>
  <si>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</si>
  <si>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</si>
  <si>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</si>
  <si>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</si>
  <si>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</si>
  <si>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</si>
  <si>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</si>
  <si>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</si>
  <si>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</si>
  <si>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</si>
  <si>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</si>
  <si>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</si>
  <si>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</si>
  <si>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</si>
  <si>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</si>
  <si>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</si>
  <si>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</si>
  <si>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</si>
  <si>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</si>
  <si>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</si>
  <si>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</si>
  <si>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</si>
  <si>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</si>
  <si>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</si>
  <si>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</si>
  <si>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</si>
  <si>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</si>
  <si>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</si>
  <si>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</si>
  <si>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</si>
  <si>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</si>
  <si>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</si>
  <si>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</si>
  <si>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</si>
  <si>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</si>
  <si>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</si>
  <si>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</si>
  <si>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</si>
  <si>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</si>
  <si>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</si>
  <si>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</si>
  <si>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</si>
  <si>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</si>
  <si>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</si>
  <si>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</si>
  <si>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</si>
  <si>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</si>
  <si>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</si>
  <si>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</si>
  <si>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</si>
  <si>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</si>
  <si>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</si>
  <si>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</si>
  <si>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</si>
  <si>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</si>
  <si>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</si>
  <si>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</si>
  <si>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</si>
  <si>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</si>
  <si>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</si>
  <si>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</si>
  <si>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</si>
  <si>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</si>
  <si>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</si>
  <si>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</si>
  <si>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</si>
  <si>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</si>
  <si>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</si>
  <si>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</si>
  <si>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</si>
  <si>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</si>
  <si>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</si>
  <si>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</si>
  <si>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</si>
  <si>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</si>
  <si>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</si>
  <si>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R101</t>
  </si>
  <si>
    <t>R102</t>
  </si>
  <si>
    <t>R103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</si>
  <si>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</si>
  <si>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</si>
  <si>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</si>
  <si>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</si>
  <si>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</si>
  <si>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</si>
  <si>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</si>
  <si>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</si>
  <si>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</si>
  <si>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</si>
  <si>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</si>
  <si>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</si>
  <si>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</si>
  <si>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</si>
  <si>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</si>
  <si>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</si>
  <si>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</si>
  <si>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</si>
  <si>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</si>
  <si>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</si>
  <si>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</si>
  <si>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</si>
  <si>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</si>
  <si>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</si>
  <si>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</si>
  <si>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</si>
  <si>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</si>
  <si>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</si>
  <si>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</si>
  <si>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</si>
  <si>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</si>
  <si>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</si>
  <si>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</si>
  <si>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</si>
  <si>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</si>
  <si>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</si>
  <si>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</si>
  <si>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</si>
  <si>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</si>
  <si>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</si>
  <si>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</si>
  <si>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</si>
  <si>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</si>
  <si>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</si>
  <si>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</si>
  <si>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</si>
  <si>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</si>
  <si>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</si>
  <si>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</si>
  <si>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</si>
  <si>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</si>
  <si>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</si>
  <si>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</si>
  <si>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</si>
  <si>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</si>
  <si>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</si>
  <si>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</si>
  <si>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</si>
  <si>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</si>
  <si>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</si>
  <si>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</si>
  <si>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</si>
  <si>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</si>
  <si>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</si>
  <si>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</si>
  <si>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</si>
  <si>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</si>
  <si>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</si>
  <si>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</si>
  <si>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</si>
  <si>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</si>
  <si>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</si>
  <si>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</si>
  <si>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</si>
  <si>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</si>
  <si>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</si>
  <si>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</si>
  <si>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</si>
  <si>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</si>
  <si>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</si>
  <si>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</si>
  <si>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</si>
  <si>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</si>
  <si>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</si>
  <si>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</si>
  <si>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</si>
  <si>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</si>
  <si>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</si>
  <si>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</si>
  <si>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</si>
  <si>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</si>
  <si>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</si>
  <si>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</si>
  <si>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</si>
  <si>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</si>
  <si>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</si>
  <si>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</si>
  <si>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</si>
  <si>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</si>
  <si>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</si>
  <si>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</si>
  <si>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</si>
  <si>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</si>
  <si>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</si>
  <si>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</si>
  <si>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</si>
  <si>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</si>
  <si>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</si>
  <si>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</si>
  <si>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</si>
  <si>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</si>
  <si>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</si>
  <si>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</si>
  <si>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</si>
  <si>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</si>
  <si>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</si>
  <si>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</si>
  <si>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</si>
  <si>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</si>
  <si>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</si>
  <si>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</si>
  <si>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</si>
  <si>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</si>
  <si>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</si>
  <si>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</si>
  <si>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</si>
  <si>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</si>
  <si>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</si>
  <si>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</si>
  <si>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</si>
  <si>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</si>
  <si>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</si>
  <si>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</si>
  <si>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</si>
  <si>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</si>
  <si>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</si>
  <si>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</si>
  <si>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</si>
  <si>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</si>
  <si>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</si>
  <si>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</si>
  <si>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</si>
  <si>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</si>
  <si>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</si>
  <si>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</si>
  <si>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</si>
  <si>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</si>
  <si>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</si>
  <si>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</si>
  <si>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</si>
  <si>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</si>
  <si>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</si>
  <si>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</si>
  <si>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</si>
  <si>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</si>
  <si>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</si>
  <si>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</si>
  <si>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</si>
  <si>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</si>
  <si>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</si>
  <si>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</si>
  <si>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</si>
  <si>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</si>
  <si>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</si>
  <si>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</si>
  <si>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T71</t>
  </si>
  <si>
    <t>T72</t>
  </si>
  <si>
    <t>T73</t>
  </si>
  <si>
    <t>T74</t>
  </si>
  <si>
    <t>T75</t>
  </si>
  <si>
    <t>T76</t>
  </si>
  <si>
    <t>T77</t>
  </si>
  <si>
    <t>T78</t>
  </si>
  <si>
    <t>T79</t>
  </si>
  <si>
    <t>T80</t>
  </si>
  <si>
    <t>T81</t>
  </si>
  <si>
    <t>T82</t>
  </si>
  <si>
    <t>T83</t>
  </si>
  <si>
    <t>T84</t>
  </si>
  <si>
    <t>T85</t>
  </si>
  <si>
    <t>T86</t>
  </si>
  <si>
    <t>T87</t>
  </si>
  <si>
    <t>T88</t>
  </si>
  <si>
    <t>T89</t>
  </si>
  <si>
    <t>T90</t>
  </si>
  <si>
    <t>T91</t>
  </si>
  <si>
    <t>T92</t>
  </si>
  <si>
    <t>T93</t>
  </si>
  <si>
    <t>T94</t>
  </si>
  <si>
    <t>T95</t>
  </si>
  <si>
    <t>T96</t>
  </si>
  <si>
    <t>T97</t>
  </si>
  <si>
    <t>T98</t>
  </si>
  <si>
    <t>T99</t>
  </si>
  <si>
    <t>T100</t>
  </si>
  <si>
    <t>T101</t>
  </si>
  <si>
    <t>T102</t>
  </si>
  <si>
    <t>T103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</si>
  <si>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</si>
  <si>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</si>
  <si>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</si>
  <si>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</si>
  <si>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</si>
  <si>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</si>
  <si>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</si>
  <si>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</si>
  <si>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</si>
  <si>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</si>
  <si>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</si>
  <si>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</si>
  <si>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</si>
  <si>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</si>
  <si>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</si>
  <si>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</si>
  <si>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</si>
  <si>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</si>
  <si>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</si>
  <si>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</si>
  <si>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</si>
  <si>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</si>
  <si>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</si>
  <si>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</si>
  <si>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</si>
  <si>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</si>
  <si>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</si>
  <si>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</si>
  <si>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</si>
  <si>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</si>
  <si>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</si>
  <si>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</si>
  <si>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</si>
  <si>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</si>
  <si>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</si>
  <si>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</si>
  <si>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U41</t>
  </si>
  <si>
    <t>U42</t>
  </si>
  <si>
    <t>U43</t>
  </si>
  <si>
    <t>U44</t>
  </si>
  <si>
    <t>U45</t>
  </si>
  <si>
    <t>U46</t>
  </si>
  <si>
    <t>U47</t>
  </si>
  <si>
    <t>U48</t>
  </si>
  <si>
    <t>U49</t>
  </si>
  <si>
    <t>U50</t>
  </si>
  <si>
    <t>U51</t>
  </si>
  <si>
    <t>U52</t>
  </si>
  <si>
    <t>U53</t>
  </si>
  <si>
    <t>U54</t>
  </si>
  <si>
    <t>U55</t>
  </si>
  <si>
    <t>U56</t>
  </si>
  <si>
    <t>U57</t>
  </si>
  <si>
    <t>U58</t>
  </si>
  <si>
    <t>U59</t>
  </si>
  <si>
    <t>U60</t>
  </si>
  <si>
    <t>U61</t>
  </si>
  <si>
    <t>U62</t>
  </si>
  <si>
    <t>U63</t>
  </si>
  <si>
    <t>U64</t>
  </si>
  <si>
    <t>U65</t>
  </si>
  <si>
    <t>U66</t>
  </si>
  <si>
    <t>U67</t>
  </si>
  <si>
    <t>U68</t>
  </si>
  <si>
    <t>U69</t>
  </si>
  <si>
    <t>U70</t>
  </si>
  <si>
    <t>U71</t>
  </si>
  <si>
    <t>U72</t>
  </si>
  <si>
    <t>U73</t>
  </si>
  <si>
    <t>U74</t>
  </si>
  <si>
    <t>U75</t>
  </si>
  <si>
    <t>U76</t>
  </si>
  <si>
    <t>U77</t>
  </si>
  <si>
    <t>U78</t>
  </si>
  <si>
    <t>U79</t>
  </si>
  <si>
    <t>U80</t>
  </si>
  <si>
    <t>U81</t>
  </si>
  <si>
    <t>U82</t>
  </si>
  <si>
    <t>U83</t>
  </si>
  <si>
    <t>U84</t>
  </si>
  <si>
    <t>U85</t>
  </si>
  <si>
    <t>U86</t>
  </si>
  <si>
    <t>U87</t>
  </si>
  <si>
    <t>U88</t>
  </si>
  <si>
    <t>U89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</si>
  <si>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</si>
  <si>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</si>
  <si>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</si>
  <si>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</si>
  <si>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</si>
  <si>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</si>
  <si>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</si>
  <si>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</si>
  <si>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</si>
  <si>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</si>
  <si>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</si>
  <si>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</si>
  <si>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</si>
  <si>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</si>
  <si>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</si>
  <si>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</si>
  <si>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</si>
  <si>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</si>
  <si>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</si>
  <si>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</si>
  <si>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</si>
  <si>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</si>
  <si>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</si>
  <si>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</si>
  <si>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</si>
  <si>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</si>
  <si>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</si>
  <si>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</si>
  <si>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</si>
  <si>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</si>
  <si>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</si>
  <si>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</si>
  <si>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</si>
  <si>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</si>
  <si>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</si>
  <si>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</si>
  <si>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</si>
  <si>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</si>
  <si>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</si>
  <si>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</si>
  <si>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</si>
  <si>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</si>
  <si>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</si>
  <si>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</si>
  <si>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</si>
  <si>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</si>
  <si>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</si>
  <si>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</si>
  <si>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</si>
  <si>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</si>
  <si>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</si>
  <si>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</si>
  <si>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</si>
  <si>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</si>
  <si>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</si>
  <si>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</si>
  <si>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</si>
  <si>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</si>
  <si>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</si>
  <si>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</si>
  <si>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</si>
  <si>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</si>
  <si>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</si>
  <si>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</si>
  <si>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</si>
  <si>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</si>
  <si>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</si>
  <si>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</si>
  <si>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</si>
  <si>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</si>
  <si>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</si>
  <si>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</si>
  <si>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</si>
  <si>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</si>
  <si>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</si>
  <si>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</si>
  <si>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</si>
  <si>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</si>
  <si>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</si>
  <si>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</si>
  <si>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</si>
  <si>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</si>
  <si>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</si>
  <si>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</si>
  <si>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</si>
  <si>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</si>
  <si>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</si>
  <si>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</si>
  <si>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</si>
  <si>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</si>
  <si>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</si>
  <si>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</si>
  <si>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</si>
  <si>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</si>
  <si>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</si>
  <si>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</si>
  <si>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</si>
  <si>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</si>
  <si>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</si>
  <si>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V90</t>
  </si>
  <si>
    <t>V91</t>
  </si>
  <si>
    <t>V92</t>
  </si>
  <si>
    <t>V93</t>
  </si>
  <si>
    <t>V94</t>
  </si>
  <si>
    <t>V95</t>
  </si>
  <si>
    <t>V96</t>
  </si>
  <si>
    <t>V97</t>
  </si>
  <si>
    <t>V98</t>
  </si>
  <si>
    <t>V99</t>
  </si>
  <si>
    <t>V100</t>
  </si>
  <si>
    <t>V101</t>
  </si>
  <si>
    <t>V102</t>
  </si>
  <si>
    <t>V103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</si>
  <si>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</si>
  <si>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</si>
  <si>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</si>
  <si>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</si>
  <si>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</si>
  <si>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</si>
  <si>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</si>
  <si>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</si>
  <si>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</si>
  <si>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</si>
  <si>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</si>
  <si>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</si>
  <si>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</si>
  <si>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</si>
  <si>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</si>
  <si>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</si>
  <si>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</si>
  <si>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</si>
  <si>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</si>
  <si>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</si>
  <si>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</si>
  <si>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</si>
  <si>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</si>
  <si>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</si>
  <si>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</si>
  <si>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</si>
  <si>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</si>
  <si>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</si>
  <si>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</si>
  <si>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</si>
  <si>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</si>
  <si>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</si>
  <si>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</si>
  <si>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</si>
  <si>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</si>
  <si>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</si>
  <si>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</si>
  <si>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</si>
  <si>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</si>
  <si>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</si>
  <si>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</si>
  <si>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</si>
  <si>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</si>
  <si>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</si>
  <si>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</si>
  <si>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</si>
  <si>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</si>
  <si>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</si>
  <si>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</si>
  <si>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</si>
  <si>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</si>
  <si>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</si>
  <si>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</si>
  <si>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</si>
  <si>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</si>
  <si>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</si>
  <si>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</si>
  <si>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</si>
  <si>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</si>
  <si>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</si>
  <si>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</si>
  <si>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W66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</si>
  <si>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</si>
  <si>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</si>
  <si>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</si>
  <si>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</si>
  <si>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</si>
  <si>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</si>
  <si>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</si>
  <si>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</si>
  <si>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</si>
  <si>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</si>
  <si>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</si>
  <si>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</si>
  <si>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</si>
  <si>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</si>
  <si>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</si>
  <si>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W82</t>
  </si>
  <si>
    <t>W83</t>
  </si>
  <si>
    <t>W84</t>
  </si>
  <si>
    <t>W85</t>
  </si>
  <si>
    <t>W86</t>
  </si>
  <si>
    <t>W87</t>
  </si>
  <si>
    <t>W88</t>
  </si>
  <si>
    <t>W89</t>
  </si>
  <si>
    <t>W90</t>
  </si>
  <si>
    <t>W91</t>
  </si>
  <si>
    <t>W92</t>
  </si>
  <si>
    <t>W93</t>
  </si>
  <si>
    <t>W94</t>
  </si>
  <si>
    <t>W95</t>
  </si>
  <si>
    <t>W96</t>
  </si>
  <si>
    <t>W97</t>
  </si>
  <si>
    <t>W98</t>
  </si>
  <si>
    <t>W99</t>
  </si>
  <si>
    <t>W100</t>
  </si>
  <si>
    <t>W101</t>
  </si>
  <si>
    <t>W102</t>
  </si>
  <si>
    <t>W103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</si>
  <si>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</si>
  <si>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</si>
  <si>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</si>
  <si>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</si>
  <si>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</si>
  <si>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</si>
  <si>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</si>
  <si>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</si>
  <si>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</si>
  <si>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</si>
  <si>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</si>
  <si>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</si>
  <si>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</si>
  <si>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</si>
  <si>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</si>
  <si>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</si>
  <si>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</si>
  <si>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</si>
  <si>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</si>
  <si>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</si>
  <si>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</si>
  <si>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</si>
  <si>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</si>
  <si>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</si>
  <si>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</si>
  <si>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</si>
  <si>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</si>
  <si>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</si>
  <si>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</si>
  <si>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</si>
  <si>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</si>
  <si>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</si>
  <si>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</si>
  <si>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</si>
  <si>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</si>
  <si>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</si>
  <si>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</si>
  <si>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</si>
  <si>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</si>
  <si>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</si>
  <si>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</si>
  <si>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</si>
  <si>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</si>
  <si>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</si>
  <si>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</si>
  <si>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X50</t>
  </si>
  <si>
    <t>X51</t>
  </si>
  <si>
    <t>X52</t>
  </si>
  <si>
    <t>X53</t>
  </si>
  <si>
    <t>X54</t>
  </si>
  <si>
    <t>X55</t>
  </si>
  <si>
    <t>X56</t>
  </si>
  <si>
    <t>X57</t>
  </si>
  <si>
    <t>X58</t>
  </si>
  <si>
    <t>X59</t>
  </si>
  <si>
    <t>X60</t>
  </si>
  <si>
    <t>X61</t>
  </si>
  <si>
    <t>X62</t>
  </si>
  <si>
    <t>X63</t>
  </si>
  <si>
    <t>X64</t>
  </si>
  <si>
    <t>X65</t>
  </si>
  <si>
    <t>X66</t>
  </si>
  <si>
    <t>X67</t>
  </si>
  <si>
    <t>X68</t>
  </si>
  <si>
    <t>X69</t>
  </si>
  <si>
    <t>X70</t>
  </si>
  <si>
    <t>X71</t>
  </si>
  <si>
    <t>X72</t>
  </si>
  <si>
    <t>X73</t>
  </si>
  <si>
    <t>X74</t>
  </si>
  <si>
    <t>X75</t>
  </si>
  <si>
    <t>X76</t>
  </si>
  <si>
    <t>X77</t>
  </si>
  <si>
    <t>X78</t>
  </si>
  <si>
    <t>X79</t>
  </si>
  <si>
    <t>X80</t>
  </si>
  <si>
    <t>X81</t>
  </si>
  <si>
    <t>X82</t>
  </si>
  <si>
    <t>X83</t>
  </si>
  <si>
    <t>X84</t>
  </si>
  <si>
    <t>X85</t>
  </si>
  <si>
    <t>X86</t>
  </si>
  <si>
    <t>X87</t>
  </si>
  <si>
    <t>X88</t>
  </si>
  <si>
    <t>X89</t>
  </si>
  <si>
    <t>X90</t>
  </si>
  <si>
    <t>X91</t>
  </si>
  <si>
    <t>X92</t>
  </si>
  <si>
    <t>X93</t>
  </si>
  <si>
    <t>X94</t>
  </si>
  <si>
    <t>X95</t>
  </si>
  <si>
    <t>X96</t>
  </si>
  <si>
    <t>X97</t>
  </si>
  <si>
    <t>X98</t>
  </si>
  <si>
    <t>X99</t>
  </si>
  <si>
    <t>X100</t>
  </si>
  <si>
    <t>X101</t>
  </si>
  <si>
    <t>X102</t>
  </si>
  <si>
    <t>X103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</si>
  <si>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</si>
  <si>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</si>
  <si>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</si>
  <si>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</si>
  <si>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</si>
  <si>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</si>
  <si>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</si>
  <si>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</si>
  <si>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</si>
  <si>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</si>
  <si>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</si>
  <si>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</si>
  <si>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</si>
  <si>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</si>
  <si>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</si>
  <si>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</si>
  <si>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</si>
  <si>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</si>
  <si>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</si>
  <si>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</si>
  <si>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Y25</t>
  </si>
  <si>
    <t>Y26</t>
  </si>
  <si>
    <t>Y27</t>
  </si>
  <si>
    <t>Y28</t>
  </si>
  <si>
    <t>Y29</t>
  </si>
  <si>
    <t>Y30</t>
  </si>
  <si>
    <t>Y31</t>
  </si>
  <si>
    <t>Y32</t>
  </si>
  <si>
    <t>Y33</t>
  </si>
  <si>
    <t>Y34</t>
  </si>
  <si>
    <t>Y35</t>
  </si>
  <si>
    <t>Y36</t>
  </si>
  <si>
    <t>Y37</t>
  </si>
  <si>
    <t>Y38</t>
  </si>
  <si>
    <t>Y39</t>
  </si>
  <si>
    <t>Y40</t>
  </si>
  <si>
    <t>Y41</t>
  </si>
  <si>
    <t>Y42</t>
  </si>
  <si>
    <t>Y43</t>
  </si>
  <si>
    <t>Y44</t>
  </si>
  <si>
    <t>Y45</t>
  </si>
  <si>
    <t>Y46</t>
  </si>
  <si>
    <t>Y47</t>
  </si>
  <si>
    <t>Y48</t>
  </si>
  <si>
    <t>Y49</t>
  </si>
  <si>
    <t>Y50</t>
  </si>
  <si>
    <t>Y51</t>
  </si>
  <si>
    <t>Y52</t>
  </si>
  <si>
    <t>Y53</t>
  </si>
  <si>
    <t>Y54</t>
  </si>
  <si>
    <t>Y55</t>
  </si>
  <si>
    <t>Y56</t>
  </si>
  <si>
    <t>Y57</t>
  </si>
  <si>
    <t>Y58</t>
  </si>
  <si>
    <t>Y59</t>
  </si>
  <si>
    <t>Y60</t>
  </si>
  <si>
    <t>Y61</t>
  </si>
  <si>
    <t>Y62</t>
  </si>
  <si>
    <t>Y63</t>
  </si>
  <si>
    <t>Y64</t>
  </si>
  <si>
    <t>Y65</t>
  </si>
  <si>
    <t>Y66</t>
  </si>
  <si>
    <t>Y67</t>
  </si>
  <si>
    <t>Y68</t>
  </si>
  <si>
    <t>Y69</t>
  </si>
  <si>
    <t>Y70</t>
  </si>
  <si>
    <t>Y71</t>
  </si>
  <si>
    <t>Y72</t>
  </si>
  <si>
    <t>Y73</t>
  </si>
  <si>
    <t>Y74</t>
  </si>
  <si>
    <t>Y75</t>
  </si>
  <si>
    <t>Y76</t>
  </si>
  <si>
    <t>Y77</t>
  </si>
  <si>
    <t>Y78</t>
  </si>
  <si>
    <t>Y79</t>
  </si>
  <si>
    <t>Y80</t>
  </si>
  <si>
    <t>Y81</t>
  </si>
  <si>
    <t>Y82</t>
  </si>
  <si>
    <t>Y83</t>
  </si>
  <si>
    <t>Y84</t>
  </si>
  <si>
    <t>Y85</t>
  </si>
  <si>
    <t>Y86</t>
  </si>
  <si>
    <t>Y87</t>
  </si>
  <si>
    <t>Y88</t>
  </si>
  <si>
    <t>Y89</t>
  </si>
  <si>
    <t>Y90</t>
  </si>
  <si>
    <t>Y91</t>
  </si>
  <si>
    <t>Y92</t>
  </si>
  <si>
    <t>Y93</t>
  </si>
  <si>
    <t>Y94</t>
  </si>
  <si>
    <t>Y95</t>
  </si>
  <si>
    <t>Y96</t>
  </si>
  <si>
    <t>Y97</t>
  </si>
  <si>
    <t>Y98</t>
  </si>
  <si>
    <t>Y99</t>
  </si>
  <si>
    <t>Y100</t>
  </si>
  <si>
    <t>Y101</t>
  </si>
  <si>
    <t>Y102</t>
  </si>
  <si>
    <t>Y103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</si>
  <si>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</si>
  <si>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</si>
  <si>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</si>
  <si>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</si>
  <si>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</si>
  <si>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</si>
  <si>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</si>
  <si>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</si>
  <si>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</si>
  <si>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</si>
  <si>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</si>
  <si>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</si>
  <si>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</si>
  <si>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</si>
  <si>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</si>
  <si>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</si>
  <si>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Z21</t>
  </si>
  <si>
    <t>Z22</t>
  </si>
  <si>
    <t>Z23</t>
  </si>
  <si>
    <t>Z24</t>
  </si>
  <si>
    <t>Z25</t>
  </si>
  <si>
    <t>Z26</t>
  </si>
  <si>
    <t>Z27</t>
  </si>
  <si>
    <t>Z28</t>
  </si>
  <si>
    <t>Z29</t>
  </si>
  <si>
    <t>Z30</t>
  </si>
  <si>
    <t>Z31</t>
  </si>
  <si>
    <t>Z32</t>
  </si>
  <si>
    <t>Z33</t>
  </si>
  <si>
    <t>Z34</t>
  </si>
  <si>
    <t>Z35</t>
  </si>
  <si>
    <t>Z36</t>
  </si>
  <si>
    <t>Z37</t>
  </si>
  <si>
    <t>Z38</t>
  </si>
  <si>
    <t>Z39</t>
  </si>
  <si>
    <t>Z40</t>
  </si>
  <si>
    <t>Z41</t>
  </si>
  <si>
    <t>Z42</t>
  </si>
  <si>
    <t>Z43</t>
  </si>
  <si>
    <t>Z44</t>
  </si>
  <si>
    <t>Z45</t>
  </si>
  <si>
    <t>Z46</t>
  </si>
  <si>
    <t>Z47</t>
  </si>
  <si>
    <t>Z48</t>
  </si>
  <si>
    <t>Z49</t>
  </si>
  <si>
    <t>Z50</t>
  </si>
  <si>
    <t>Z51</t>
  </si>
  <si>
    <t>Z52</t>
  </si>
  <si>
    <t>Z53</t>
  </si>
  <si>
    <t>Z54</t>
  </si>
  <si>
    <t>Z55</t>
  </si>
  <si>
    <t>Z56</t>
  </si>
  <si>
    <t>Z57</t>
  </si>
  <si>
    <t>Z58</t>
  </si>
  <si>
    <t>Z59</t>
  </si>
  <si>
    <t>Z60</t>
  </si>
  <si>
    <t>Z61</t>
  </si>
  <si>
    <t>Z62</t>
  </si>
  <si>
    <t>Z63</t>
  </si>
  <si>
    <t>Z64</t>
  </si>
  <si>
    <t>Z65</t>
  </si>
  <si>
    <t>Z66</t>
  </si>
  <si>
    <t>Z67</t>
  </si>
  <si>
    <t>Z68</t>
  </si>
  <si>
    <t>Z69</t>
  </si>
  <si>
    <t>Z70</t>
  </si>
  <si>
    <t>Z71</t>
  </si>
  <si>
    <t>Z72</t>
  </si>
  <si>
    <t>Z73</t>
  </si>
  <si>
    <t>Z74</t>
  </si>
  <si>
    <t>Z75</t>
  </si>
  <si>
    <t>Z76</t>
  </si>
  <si>
    <t>Z77</t>
  </si>
  <si>
    <t>Z78</t>
  </si>
  <si>
    <t>Z79</t>
  </si>
  <si>
    <t>Z80</t>
  </si>
  <si>
    <t>Z81</t>
  </si>
  <si>
    <t>Z82</t>
  </si>
  <si>
    <t>Z83</t>
  </si>
  <si>
    <t>Z84</t>
  </si>
  <si>
    <t>Z85</t>
  </si>
  <si>
    <t>Z86</t>
  </si>
  <si>
    <t>Z87</t>
  </si>
  <si>
    <t>Z88</t>
  </si>
  <si>
    <t>Z89</t>
  </si>
  <si>
    <t>Z90</t>
  </si>
  <si>
    <t>Z91</t>
  </si>
  <si>
    <t>Z92</t>
  </si>
  <si>
    <t>Z93</t>
  </si>
  <si>
    <t>Z94</t>
  </si>
  <si>
    <t>Z95</t>
  </si>
  <si>
    <t>Z96</t>
  </si>
  <si>
    <t>Z97</t>
  </si>
  <si>
    <t>Z98</t>
  </si>
  <si>
    <t>Z99</t>
  </si>
  <si>
    <t>Z100</t>
  </si>
  <si>
    <t>Z101</t>
  </si>
  <si>
    <t>Z102</t>
  </si>
  <si>
    <t>Z103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</si>
  <si>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</si>
  <si>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</si>
  <si>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</si>
  <si>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</si>
  <si>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</si>
  <si>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</si>
  <si>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</si>
  <si>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</si>
  <si>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</si>
  <si>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</si>
  <si>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</si>
  <si>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</si>
  <si>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</si>
  <si>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</si>
  <si>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</si>
  <si>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</si>
  <si>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</si>
  <si>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</si>
  <si>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</si>
  <si>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</si>
  <si>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</si>
  <si>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AA26</t>
  </si>
  <si>
    <t>AA27</t>
  </si>
  <si>
    <t>AA28</t>
  </si>
  <si>
    <t>AA29</t>
  </si>
  <si>
    <t>AA30</t>
  </si>
  <si>
    <t>AA31</t>
  </si>
  <si>
    <t>AA32</t>
  </si>
  <si>
    <t>AA33</t>
  </si>
  <si>
    <t>AA34</t>
  </si>
  <si>
    <t>AA35</t>
  </si>
  <si>
    <t>AA36</t>
  </si>
  <si>
    <t>AA37</t>
  </si>
  <si>
    <t>AA38</t>
  </si>
  <si>
    <t>AA39</t>
  </si>
  <si>
    <t>AA40</t>
  </si>
  <si>
    <t>AA41</t>
  </si>
  <si>
    <t>AA42</t>
  </si>
  <si>
    <t>AA43</t>
  </si>
  <si>
    <t>AA44</t>
  </si>
  <si>
    <t>AA45</t>
  </si>
  <si>
    <t>AA46</t>
  </si>
  <si>
    <t>AA47</t>
  </si>
  <si>
    <t>AA48</t>
  </si>
  <si>
    <t>AA49</t>
  </si>
  <si>
    <t>AA50</t>
  </si>
  <si>
    <t>AA51</t>
  </si>
  <si>
    <t>AA52</t>
  </si>
  <si>
    <t>AA53</t>
  </si>
  <si>
    <t>AA54</t>
  </si>
  <si>
    <t>AA55</t>
  </si>
  <si>
    <t>AA56</t>
  </si>
  <si>
    <t>AA57</t>
  </si>
  <si>
    <t>AA58</t>
  </si>
  <si>
    <t>AA59</t>
  </si>
  <si>
    <t>AA60</t>
  </si>
  <si>
    <t>AA61</t>
  </si>
  <si>
    <t>AA62</t>
  </si>
  <si>
    <t>AA63</t>
  </si>
  <si>
    <t>AA64</t>
  </si>
  <si>
    <t>AA65</t>
  </si>
  <si>
    <t>AA66</t>
  </si>
  <si>
    <t>AA67</t>
  </si>
  <si>
    <t>AA68</t>
  </si>
  <si>
    <t>AA69</t>
  </si>
  <si>
    <t>AA70</t>
  </si>
  <si>
    <t>AA71</t>
  </si>
  <si>
    <t>AA72</t>
  </si>
  <si>
    <t>AA73</t>
  </si>
  <si>
    <t>AA74</t>
  </si>
  <si>
    <t>AA75</t>
  </si>
  <si>
    <t>AA76</t>
  </si>
  <si>
    <t>AA77</t>
  </si>
  <si>
    <t>AA78</t>
  </si>
  <si>
    <t>AA79</t>
  </si>
  <si>
    <t>AA80</t>
  </si>
  <si>
    <t>AA81</t>
  </si>
  <si>
    <t>AA82</t>
  </si>
  <si>
    <t>AA83</t>
  </si>
  <si>
    <t>AA84</t>
  </si>
  <si>
    <t>AA85</t>
  </si>
  <si>
    <t>AA86</t>
  </si>
  <si>
    <t>AA87</t>
  </si>
  <si>
    <t>AA88</t>
  </si>
  <si>
    <t>AA89</t>
  </si>
  <si>
    <t>AA90</t>
  </si>
  <si>
    <t>AA91</t>
  </si>
  <si>
    <t>AA92</t>
  </si>
  <si>
    <t>AA93</t>
  </si>
  <si>
    <t>AA94</t>
  </si>
  <si>
    <t>AA95</t>
  </si>
  <si>
    <t>AA96</t>
  </si>
  <si>
    <t>AA97</t>
  </si>
  <si>
    <t>AA98</t>
  </si>
  <si>
    <t>AA99</t>
  </si>
  <si>
    <t>AA100</t>
  </si>
  <si>
    <t>AA101</t>
  </si>
  <si>
    <t>AA102</t>
  </si>
  <si>
    <t>AA103</t>
  </si>
  <si>
    <t>AB5</t>
  </si>
  <si>
    <t>AB6</t>
  </si>
  <si>
    <t>AB7</t>
  </si>
  <si>
    <t>AB8</t>
  </si>
  <si>
    <t>AB9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</si>
  <si>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</si>
  <si>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</si>
  <si>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</si>
  <si>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</si>
  <si>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</si>
  <si>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</si>
  <si>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</si>
  <si>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</si>
  <si>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</si>
  <si>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</si>
  <si>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</si>
  <si>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</si>
  <si>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</si>
  <si>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</si>
  <si>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</si>
  <si>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</si>
  <si>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</si>
  <si>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</si>
  <si>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</si>
  <si>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</si>
  <si>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</si>
  <si>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</si>
  <si>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</si>
  <si>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</si>
  <si>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</si>
  <si>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AB35</t>
  </si>
  <si>
    <t>AB36</t>
  </si>
  <si>
    <t>AB37</t>
  </si>
  <si>
    <t>AB38</t>
  </si>
  <si>
    <t>AB39</t>
  </si>
  <si>
    <t>AB40</t>
  </si>
  <si>
    <t>AB41</t>
  </si>
  <si>
    <t>AB42</t>
  </si>
  <si>
    <t>AB43</t>
  </si>
  <si>
    <t>AB44</t>
  </si>
  <si>
    <t>AB45</t>
  </si>
  <si>
    <t>AB46</t>
  </si>
  <si>
    <t>AB47</t>
  </si>
  <si>
    <t>AB48</t>
  </si>
  <si>
    <t>AB49</t>
  </si>
  <si>
    <t>AB50</t>
  </si>
  <si>
    <t>AB51</t>
  </si>
  <si>
    <t>AB52</t>
  </si>
  <si>
    <t>AB53</t>
  </si>
  <si>
    <t>AB54</t>
  </si>
  <si>
    <t>AB55</t>
  </si>
  <si>
    <t>AB56</t>
  </si>
  <si>
    <t>AB57</t>
  </si>
  <si>
    <t>AB58</t>
  </si>
  <si>
    <t>AB59</t>
  </si>
  <si>
    <t>AB60</t>
  </si>
  <si>
    <t>AB61</t>
  </si>
  <si>
    <t>AB62</t>
  </si>
  <si>
    <t>AB63</t>
  </si>
  <si>
    <t>AB64</t>
  </si>
  <si>
    <t>AB65</t>
  </si>
  <si>
    <t>AB66</t>
  </si>
  <si>
    <t>AB67</t>
  </si>
  <si>
    <t>AB68</t>
  </si>
  <si>
    <t>AB69</t>
  </si>
  <si>
    <t>AB70</t>
  </si>
  <si>
    <t>AB71</t>
  </si>
  <si>
    <t>AB72</t>
  </si>
  <si>
    <t>AB73</t>
  </si>
  <si>
    <t>AB74</t>
  </si>
  <si>
    <t>AB75</t>
  </si>
  <si>
    <t>AB76</t>
  </si>
  <si>
    <t>AB77</t>
  </si>
  <si>
    <t>AB78</t>
  </si>
  <si>
    <t>AB79</t>
  </si>
  <si>
    <t>AB80</t>
  </si>
  <si>
    <t>AB81</t>
  </si>
  <si>
    <t>AB82</t>
  </si>
  <si>
    <t>AB83</t>
  </si>
  <si>
    <t>AB84</t>
  </si>
  <si>
    <t>AB85</t>
  </si>
  <si>
    <t>AB86</t>
  </si>
  <si>
    <t>AB87</t>
  </si>
  <si>
    <t>AB88</t>
  </si>
  <si>
    <t>AB89</t>
  </si>
  <si>
    <t>AB90</t>
  </si>
  <si>
    <t>AB91</t>
  </si>
  <si>
    <t>AB92</t>
  </si>
  <si>
    <t>AB93</t>
  </si>
  <si>
    <t>AB94</t>
  </si>
  <si>
    <t>AB95</t>
  </si>
  <si>
    <t>AB96</t>
  </si>
  <si>
    <t>AB97</t>
  </si>
  <si>
    <t>AB98</t>
  </si>
  <si>
    <t>AB99</t>
  </si>
  <si>
    <t>AB100</t>
  </si>
  <si>
    <t>AB101</t>
  </si>
  <si>
    <t>AB102</t>
  </si>
  <si>
    <t>AB103</t>
  </si>
  <si>
    <t>AC5</t>
  </si>
  <si>
    <t>AC6</t>
  </si>
  <si>
    <t>AC7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</si>
  <si>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</si>
  <si>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</si>
  <si>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</si>
  <si>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</si>
  <si>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</si>
  <si>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</si>
  <si>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</si>
  <si>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</si>
  <si>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</si>
  <si>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</si>
  <si>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</si>
  <si>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</si>
  <si>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</si>
  <si>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</si>
  <si>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</si>
  <si>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</si>
  <si>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</si>
  <si>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</si>
  <si>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</si>
  <si>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</si>
  <si>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</si>
  <si>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</si>
  <si>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</si>
  <si>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</si>
  <si>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</si>
  <si>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</si>
  <si>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</si>
  <si>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</si>
  <si>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</si>
  <si>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</si>
  <si>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</si>
  <si>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</si>
  <si>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</si>
  <si>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</si>
  <si>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</si>
  <si>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</si>
  <si>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</si>
  <si>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</si>
  <si>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</si>
  <si>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</si>
  <si>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</si>
  <si>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</si>
  <si>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</si>
  <si>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</si>
  <si>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</si>
  <si>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</si>
  <si>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</si>
  <si>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</si>
  <si>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</si>
  <si>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</si>
  <si>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</si>
  <si>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</si>
  <si>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</si>
  <si>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</si>
  <si>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</si>
  <si>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</si>
  <si>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</si>
  <si>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</si>
  <si>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</si>
  <si>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</si>
  <si>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</si>
  <si>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</si>
  <si>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</si>
  <si>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</si>
  <si>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</si>
  <si>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</si>
  <si>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</si>
  <si>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</si>
  <si>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</si>
  <si>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</si>
  <si>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</si>
  <si>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</si>
  <si>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</si>
  <si>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</si>
  <si>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</si>
  <si>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</si>
  <si>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</si>
  <si>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</si>
  <si>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</si>
  <si>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</si>
  <si>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</si>
  <si>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</si>
  <si>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</si>
  <si>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AC91</t>
  </si>
  <si>
    <t>AC92</t>
  </si>
  <si>
    <t>AC93</t>
  </si>
  <si>
    <t>AC94</t>
  </si>
  <si>
    <t>AC95</t>
  </si>
  <si>
    <t>AC96</t>
  </si>
  <si>
    <t>AC97</t>
  </si>
  <si>
    <t>AC98</t>
  </si>
  <si>
    <t>AC99</t>
  </si>
  <si>
    <t>AC100</t>
  </si>
  <si>
    <t>AC101</t>
  </si>
  <si>
    <t>AC102</t>
  </si>
  <si>
    <t>AC103</t>
  </si>
  <si>
    <t>AD5</t>
  </si>
  <si>
    <t>AD6</t>
  </si>
  <si>
    <t>AD7</t>
  </si>
  <si>
    <t>AD8</t>
  </si>
  <si>
    <t>AD9</t>
  </si>
  <si>
    <t>AD10</t>
  </si>
  <si>
    <t>AD11</t>
  </si>
  <si>
    <t>AD12</t>
  </si>
  <si>
    <t>AD13</t>
  </si>
  <si>
    <t>AD14</t>
  </si>
  <si>
    <t>AD15</t>
  </si>
  <si>
    <t>AD16</t>
  </si>
  <si>
    <t>AD17</t>
  </si>
  <si>
    <t>AD18</t>
  </si>
  <si>
    <t>AD19</t>
  </si>
  <si>
    <t>AD20</t>
  </si>
  <si>
    <t>AD21</t>
  </si>
  <si>
    <t>AD22</t>
  </si>
  <si>
    <t>AD23</t>
  </si>
  <si>
    <t>AD24</t>
  </si>
  <si>
    <t>AD25</t>
  </si>
  <si>
    <t>AD26</t>
  </si>
  <si>
    <t>AD27</t>
  </si>
  <si>
    <t>AD28</t>
  </si>
  <si>
    <t>AD29</t>
  </si>
  <si>
    <t>AD30</t>
  </si>
  <si>
    <t>AD31</t>
  </si>
  <si>
    <t>AD32</t>
  </si>
  <si>
    <t>AD33</t>
  </si>
  <si>
    <t>AD34</t>
  </si>
  <si>
    <t>AD35</t>
  </si>
  <si>
    <t>AD36</t>
  </si>
  <si>
    <t>AD37</t>
  </si>
  <si>
    <t>AD38</t>
  </si>
  <si>
    <t>AD39</t>
  </si>
  <si>
    <t>AD40</t>
  </si>
  <si>
    <t>AD41</t>
  </si>
  <si>
    <t>AD42</t>
  </si>
  <si>
    <t>AD43</t>
  </si>
  <si>
    <t>AD44</t>
  </si>
  <si>
    <t>AD45</t>
  </si>
  <si>
    <t>AD46</t>
  </si>
  <si>
    <t>AD47</t>
  </si>
  <si>
    <t>AD48</t>
  </si>
  <si>
    <t>AD49</t>
  </si>
  <si>
    <t>AD50</t>
  </si>
  <si>
    <t>AD51</t>
  </si>
  <si>
    <t>AD52</t>
  </si>
  <si>
    <t>AD53</t>
  </si>
  <si>
    <t>AD54</t>
  </si>
  <si>
    <t>AD55</t>
  </si>
  <si>
    <t>AD56</t>
  </si>
  <si>
    <t>AD57</t>
  </si>
  <si>
    <t>AD58</t>
  </si>
  <si>
    <t>AD59</t>
  </si>
  <si>
    <t>AD60</t>
  </si>
  <si>
    <t>AD61</t>
  </si>
  <si>
    <t>AD62</t>
  </si>
  <si>
    <t>AD63</t>
  </si>
  <si>
    <t>AD64</t>
  </si>
  <si>
    <t>AD65</t>
  </si>
  <si>
    <t>AD66</t>
  </si>
  <si>
    <t>AD67</t>
  </si>
  <si>
    <t>AD68</t>
  </si>
  <si>
    <t>AD69</t>
  </si>
  <si>
    <t>AD70</t>
  </si>
  <si>
    <t>AD71</t>
  </si>
  <si>
    <t>AD72</t>
  </si>
  <si>
    <t>AD73</t>
  </si>
  <si>
    <t>AD74</t>
  </si>
  <si>
    <t>AD75</t>
  </si>
  <si>
    <t>AD76</t>
  </si>
  <si>
    <t>AD77</t>
  </si>
  <si>
    <t>AD78</t>
  </si>
  <si>
    <t>AD79</t>
  </si>
  <si>
    <t>AD80</t>
  </si>
  <si>
    <t>AD81</t>
  </si>
  <si>
    <t>AD82</t>
  </si>
  <si>
    <t>AD83</t>
  </si>
  <si>
    <t>AD84</t>
  </si>
  <si>
    <t>AD85</t>
  </si>
  <si>
    <t>AD86</t>
  </si>
  <si>
    <t>AD87</t>
  </si>
  <si>
    <t>AD88</t>
  </si>
  <si>
    <t>AD89</t>
  </si>
  <si>
    <t>AD90</t>
  </si>
  <si>
    <t>AD91</t>
  </si>
  <si>
    <t>AD92</t>
  </si>
  <si>
    <t>AD93</t>
  </si>
  <si>
    <t>AD94</t>
  </si>
  <si>
    <t>AD95</t>
  </si>
  <si>
    <t>AD96</t>
  </si>
  <si>
    <t>AD97</t>
  </si>
  <si>
    <t>AD98</t>
  </si>
  <si>
    <t>AD99</t>
  </si>
  <si>
    <t>AD100</t>
  </si>
  <si>
    <t>AD101</t>
  </si>
  <si>
    <t>AD102</t>
  </si>
  <si>
    <t>AD103</t>
  </si>
  <si>
    <t>AE5</t>
  </si>
  <si>
    <t>AE6</t>
  </si>
  <si>
    <t>AE7</t>
  </si>
  <si>
    <t>AE8</t>
  </si>
  <si>
    <t>AE9</t>
  </si>
  <si>
    <t>AE10</t>
  </si>
  <si>
    <t>AE11</t>
  </si>
  <si>
    <t>AE12</t>
  </si>
  <si>
    <t>AE13</t>
  </si>
  <si>
    <t>AE14</t>
  </si>
  <si>
    <t>AE15</t>
  </si>
  <si>
    <t>AE16</t>
  </si>
  <si>
    <t>AE17</t>
  </si>
  <si>
    <t>AE18</t>
  </si>
  <si>
    <t>AE19</t>
  </si>
  <si>
    <t>AE20</t>
  </si>
  <si>
    <t>AE21</t>
  </si>
  <si>
    <t>AE22</t>
  </si>
  <si>
    <t>AE23</t>
  </si>
  <si>
    <t>AE24</t>
  </si>
  <si>
    <t>AE25</t>
  </si>
  <si>
    <t>AE26</t>
  </si>
  <si>
    <t>AE27</t>
  </si>
  <si>
    <t>AE28</t>
  </si>
  <si>
    <t>AE29</t>
  </si>
  <si>
    <t>AE30</t>
  </si>
  <si>
    <t>AE31</t>
  </si>
  <si>
    <t>AE32</t>
  </si>
  <si>
    <t>AE33</t>
  </si>
  <si>
    <t>AE34</t>
  </si>
  <si>
    <t>AE35</t>
  </si>
  <si>
    <t>AE36</t>
  </si>
  <si>
    <t>AE37</t>
  </si>
  <si>
    <t>AE38</t>
  </si>
  <si>
    <t>AE39</t>
  </si>
  <si>
    <t>AE40</t>
  </si>
  <si>
    <t>AE41</t>
  </si>
  <si>
    <t>AE42</t>
  </si>
  <si>
    <t>AE43</t>
  </si>
  <si>
    <t>AE44</t>
  </si>
  <si>
    <t>AE45</t>
  </si>
  <si>
    <t>AE46</t>
  </si>
  <si>
    <t>AE47</t>
  </si>
  <si>
    <t>AE48</t>
  </si>
  <si>
    <t>AE49</t>
  </si>
  <si>
    <t>AE50</t>
  </si>
  <si>
    <t>AE51</t>
  </si>
  <si>
    <t>AE52</t>
  </si>
  <si>
    <t>AE53</t>
  </si>
  <si>
    <t>AE54</t>
  </si>
  <si>
    <t>AE55</t>
  </si>
  <si>
    <t>AE56</t>
  </si>
  <si>
    <t>AE57</t>
  </si>
  <si>
    <t>AE58</t>
  </si>
  <si>
    <t>AE59</t>
  </si>
  <si>
    <t>AE60</t>
  </si>
  <si>
    <t>AE61</t>
  </si>
  <si>
    <t>AE62</t>
  </si>
  <si>
    <t>AE63</t>
  </si>
  <si>
    <t>AE64</t>
  </si>
  <si>
    <t>AE65</t>
  </si>
  <si>
    <t>AE66</t>
  </si>
  <si>
    <t>AE67</t>
  </si>
  <si>
    <t>AE68</t>
  </si>
  <si>
    <t>AE69</t>
  </si>
  <si>
    <t>AE70</t>
  </si>
  <si>
    <t>AE71</t>
  </si>
  <si>
    <t>AE72</t>
  </si>
  <si>
    <t>AE73</t>
  </si>
  <si>
    <t>AE74</t>
  </si>
  <si>
    <t>AE75</t>
  </si>
  <si>
    <t>AE76</t>
  </si>
  <si>
    <t>AE77</t>
  </si>
  <si>
    <t>AE78</t>
  </si>
  <si>
    <t>AE79</t>
  </si>
  <si>
    <t>AE80</t>
  </si>
  <si>
    <t>AE81</t>
  </si>
  <si>
    <t>AE82</t>
  </si>
  <si>
    <t>AE83</t>
  </si>
  <si>
    <t>AE84</t>
  </si>
  <si>
    <t>AE85</t>
  </si>
  <si>
    <t>AE86</t>
  </si>
  <si>
    <t>AE87</t>
  </si>
  <si>
    <t>AE88</t>
  </si>
  <si>
    <t>AE89</t>
  </si>
  <si>
    <t>AE90</t>
  </si>
  <si>
    <t>AE91</t>
  </si>
  <si>
    <t>AE92</t>
  </si>
  <si>
    <t>AE93</t>
  </si>
  <si>
    <t>AE94</t>
  </si>
  <si>
    <t>AE95</t>
  </si>
  <si>
    <t>AE96</t>
  </si>
  <si>
    <t>AE97</t>
  </si>
  <si>
    <t>AE98</t>
  </si>
  <si>
    <t>AE99</t>
  </si>
  <si>
    <t>AE100</t>
  </si>
  <si>
    <t>AE101</t>
  </si>
  <si>
    <t>AE102</t>
  </si>
  <si>
    <t>AE103</t>
  </si>
  <si>
    <t>AF5</t>
  </si>
  <si>
    <t>AF6</t>
  </si>
  <si>
    <t>AF7</t>
  </si>
  <si>
    <t>AF8</t>
  </si>
  <si>
    <t>AF9</t>
  </si>
  <si>
    <t>AF10</t>
  </si>
  <si>
    <t>AF11</t>
  </si>
  <si>
    <t>AF12</t>
  </si>
  <si>
    <t>AF13</t>
  </si>
  <si>
    <t>AF14</t>
  </si>
  <si>
    <t>AF15</t>
  </si>
  <si>
    <t>AF16</t>
  </si>
  <si>
    <t>AF17</t>
  </si>
  <si>
    <t>AF18</t>
  </si>
  <si>
    <t>AF19</t>
  </si>
  <si>
    <t>AF20</t>
  </si>
  <si>
    <t>AF21</t>
  </si>
  <si>
    <t>AF22</t>
  </si>
  <si>
    <t>AF23</t>
  </si>
  <si>
    <t>AF24</t>
  </si>
  <si>
    <t>AF25</t>
  </si>
  <si>
    <t>AF26</t>
  </si>
  <si>
    <t>AF27</t>
  </si>
  <si>
    <t>AF28</t>
  </si>
  <si>
    <t>AF29</t>
  </si>
  <si>
    <t>AF30</t>
  </si>
  <si>
    <t>AF31</t>
  </si>
  <si>
    <t>AF32</t>
  </si>
  <si>
    <t>AF33</t>
  </si>
  <si>
    <t>AF34</t>
  </si>
  <si>
    <t>AF35</t>
  </si>
  <si>
    <t>AF36</t>
  </si>
  <si>
    <t>AF37</t>
  </si>
  <si>
    <t>AF38</t>
  </si>
  <si>
    <t>AF39</t>
  </si>
  <si>
    <t>AF40</t>
  </si>
  <si>
    <t>AF41</t>
  </si>
  <si>
    <t>AF42</t>
  </si>
  <si>
    <t>AF43</t>
  </si>
  <si>
    <t>AF44</t>
  </si>
  <si>
    <t>AF45</t>
  </si>
  <si>
    <t>AF46</t>
  </si>
  <si>
    <t>AF47</t>
  </si>
  <si>
    <t>AF48</t>
  </si>
  <si>
    <t>AF49</t>
  </si>
  <si>
    <t>AF50</t>
  </si>
  <si>
    <t>AF51</t>
  </si>
  <si>
    <t>AF52</t>
  </si>
  <si>
    <t>AF53</t>
  </si>
  <si>
    <t>AF54</t>
  </si>
  <si>
    <t>AF55</t>
  </si>
  <si>
    <t>AF56</t>
  </si>
  <si>
    <t>AF57</t>
  </si>
  <si>
    <t>AF58</t>
  </si>
  <si>
    <t>AF59</t>
  </si>
  <si>
    <t>AF60</t>
  </si>
  <si>
    <t>AF61</t>
  </si>
  <si>
    <t>AF62</t>
  </si>
  <si>
    <t>AF63</t>
  </si>
  <si>
    <t>AF64</t>
  </si>
  <si>
    <t>AF65</t>
  </si>
  <si>
    <t>AF66</t>
  </si>
  <si>
    <t>AF67</t>
  </si>
  <si>
    <t>AF68</t>
  </si>
  <si>
    <t>AF69</t>
  </si>
  <si>
    <t>AF70</t>
  </si>
  <si>
    <t>AF71</t>
  </si>
  <si>
    <t>AF72</t>
  </si>
  <si>
    <t>AF73</t>
  </si>
  <si>
    <t>AF74</t>
  </si>
  <si>
    <t>AF75</t>
  </si>
  <si>
    <t>AF76</t>
  </si>
  <si>
    <t>AF77</t>
  </si>
  <si>
    <t>AF78</t>
  </si>
  <si>
    <t>AF79</t>
  </si>
  <si>
    <t>AF80</t>
  </si>
  <si>
    <t>AF81</t>
  </si>
  <si>
    <t>AF82</t>
  </si>
  <si>
    <t>AF83</t>
  </si>
  <si>
    <t>AF84</t>
  </si>
  <si>
    <t>AF85</t>
  </si>
  <si>
    <t>AF86</t>
  </si>
  <si>
    <t>AF87</t>
  </si>
  <si>
    <t>AF88</t>
  </si>
  <si>
    <t>AF89</t>
  </si>
  <si>
    <t>AF90</t>
  </si>
  <si>
    <t>AF91</t>
  </si>
  <si>
    <t>AF92</t>
  </si>
  <si>
    <t>AF93</t>
  </si>
  <si>
    <t>AF94</t>
  </si>
  <si>
    <t>AF95</t>
  </si>
  <si>
    <t>AF96</t>
  </si>
  <si>
    <t>AF97</t>
  </si>
  <si>
    <t>AF98</t>
  </si>
  <si>
    <t>AF99</t>
  </si>
  <si>
    <t>AF100</t>
  </si>
  <si>
    <t>AF101</t>
  </si>
  <si>
    <t>AF102</t>
  </si>
  <si>
    <t>AF103</t>
  </si>
  <si>
    <t>AG5</t>
  </si>
  <si>
    <t>AG6</t>
  </si>
  <si>
    <t>AG7</t>
  </si>
  <si>
    <t>AG8</t>
  </si>
  <si>
    <t>AG9</t>
  </si>
  <si>
    <t>AG10</t>
  </si>
  <si>
    <t>AG11</t>
  </si>
  <si>
    <t>AG12</t>
  </si>
  <si>
    <t>AG13</t>
  </si>
  <si>
    <t>AG14</t>
  </si>
  <si>
    <t>AG15</t>
  </si>
  <si>
    <t>AG16</t>
  </si>
  <si>
    <t>AG17</t>
  </si>
  <si>
    <t>AG18</t>
  </si>
  <si>
    <t>AG19</t>
  </si>
  <si>
    <t>AG20</t>
  </si>
  <si>
    <t>AG21</t>
  </si>
  <si>
    <t>AG22</t>
  </si>
  <si>
    <t>AG23</t>
  </si>
  <si>
    <t>AG24</t>
  </si>
  <si>
    <t>AG25</t>
  </si>
  <si>
    <t>AG26</t>
  </si>
  <si>
    <t>AG27</t>
  </si>
  <si>
    <t>AG28</t>
  </si>
  <si>
    <t>AG29</t>
  </si>
  <si>
    <t>AG30</t>
  </si>
  <si>
    <t>AG31</t>
  </si>
  <si>
    <t>AG32</t>
  </si>
  <si>
    <t>AG33</t>
  </si>
  <si>
    <t>AG34</t>
  </si>
  <si>
    <t>AG35</t>
  </si>
  <si>
    <t>AG36</t>
  </si>
  <si>
    <t>AG37</t>
  </si>
  <si>
    <t>AG38</t>
  </si>
  <si>
    <t>AG39</t>
  </si>
  <si>
    <t>AG40</t>
  </si>
  <si>
    <t>AG41</t>
  </si>
  <si>
    <t>AG42</t>
  </si>
  <si>
    <t>AG43</t>
  </si>
  <si>
    <t>AG44</t>
  </si>
  <si>
    <t>AG45</t>
  </si>
  <si>
    <t>AG46</t>
  </si>
  <si>
    <t>AG47</t>
  </si>
  <si>
    <t>AG48</t>
  </si>
  <si>
    <t>AG49</t>
  </si>
  <si>
    <t>AG50</t>
  </si>
  <si>
    <t>AG51</t>
  </si>
  <si>
    <t>AG52</t>
  </si>
  <si>
    <t>AG53</t>
  </si>
  <si>
    <t>AG54</t>
  </si>
  <si>
    <t>AG55</t>
  </si>
  <si>
    <t>AG56</t>
  </si>
  <si>
    <t>AG57</t>
  </si>
  <si>
    <t>AG58</t>
  </si>
  <si>
    <t>AG59</t>
  </si>
  <si>
    <t>AG60</t>
  </si>
  <si>
    <t>AG61</t>
  </si>
  <si>
    <t>AG62</t>
  </si>
  <si>
    <t>AG63</t>
  </si>
  <si>
    <t>AG64</t>
  </si>
  <si>
    <t>AG65</t>
  </si>
  <si>
    <t>AG66</t>
  </si>
  <si>
    <t>AG67</t>
  </si>
  <si>
    <t>AG68</t>
  </si>
  <si>
    <t>AG69</t>
  </si>
  <si>
    <t>AG70</t>
  </si>
  <si>
    <t>AG71</t>
  </si>
  <si>
    <t>AG72</t>
  </si>
  <si>
    <t>AG73</t>
  </si>
  <si>
    <t>AG74</t>
  </si>
  <si>
    <t>AG75</t>
  </si>
  <si>
    <t>AG76</t>
  </si>
  <si>
    <t>AG77</t>
  </si>
  <si>
    <t>AG78</t>
  </si>
  <si>
    <t>AG79</t>
  </si>
  <si>
    <t>AG80</t>
  </si>
  <si>
    <t>AG81</t>
  </si>
  <si>
    <t>AG82</t>
  </si>
  <si>
    <t>AG83</t>
  </si>
  <si>
    <t>AG84</t>
  </si>
  <si>
    <t>AG85</t>
  </si>
  <si>
    <t>AG86</t>
  </si>
  <si>
    <t>AG87</t>
  </si>
  <si>
    <t>AG88</t>
  </si>
  <si>
    <t>AG89</t>
  </si>
  <si>
    <t>AG90</t>
  </si>
  <si>
    <t>AG91</t>
  </si>
  <si>
    <t>AG92</t>
  </si>
  <si>
    <t>AG93</t>
  </si>
  <si>
    <t>AG94</t>
  </si>
  <si>
    <t>AG95</t>
  </si>
  <si>
    <t>AG96</t>
  </si>
  <si>
    <t>AG97</t>
  </si>
  <si>
    <t>AG98</t>
  </si>
  <si>
    <t>AG99</t>
  </si>
  <si>
    <t>AG100</t>
  </si>
  <si>
    <t>AG101</t>
  </si>
  <si>
    <t>AG102</t>
  </si>
  <si>
    <t>AG103</t>
  </si>
  <si>
    <t>AH5</t>
  </si>
  <si>
    <t>AH6</t>
  </si>
  <si>
    <t>AH7</t>
  </si>
  <si>
    <t>AH8</t>
  </si>
  <si>
    <t>AH9</t>
  </si>
  <si>
    <t>AH10</t>
  </si>
  <si>
    <t>AH11</t>
  </si>
  <si>
    <t>AH12</t>
  </si>
  <si>
    <t>AH13</t>
  </si>
  <si>
    <t>AH14</t>
  </si>
  <si>
    <t>AH15</t>
  </si>
  <si>
    <t>AH16</t>
  </si>
  <si>
    <t>AH17</t>
  </si>
  <si>
    <t>AH18</t>
  </si>
  <si>
    <t>AH19</t>
  </si>
  <si>
    <t>AH20</t>
  </si>
  <si>
    <t>AH21</t>
  </si>
  <si>
    <t>AH22</t>
  </si>
  <si>
    <t>AH23</t>
  </si>
  <si>
    <t>AH24</t>
  </si>
  <si>
    <t>AH25</t>
  </si>
  <si>
    <t>AH26</t>
  </si>
  <si>
    <t>AH27</t>
  </si>
  <si>
    <t>AH28</t>
  </si>
  <si>
    <t>AH29</t>
  </si>
  <si>
    <t>AH30</t>
  </si>
  <si>
    <t>AH31</t>
  </si>
  <si>
    <t>AH32</t>
  </si>
  <si>
    <t>AH33</t>
  </si>
  <si>
    <t>AH34</t>
  </si>
  <si>
    <t>AH35</t>
  </si>
  <si>
    <t>AH36</t>
  </si>
  <si>
    <t>AH37</t>
  </si>
  <si>
    <t>AH38</t>
  </si>
  <si>
    <t>AH39</t>
  </si>
  <si>
    <t>AH40</t>
  </si>
  <si>
    <t>AH41</t>
  </si>
  <si>
    <t>AH42</t>
  </si>
  <si>
    <t>AH43</t>
  </si>
  <si>
    <t>AH44</t>
  </si>
  <si>
    <t>AH45</t>
  </si>
  <si>
    <t>AH46</t>
  </si>
  <si>
    <t>AH47</t>
  </si>
  <si>
    <t>AH48</t>
  </si>
  <si>
    <t>AH49</t>
  </si>
  <si>
    <t>AH50</t>
  </si>
  <si>
    <t>AH51</t>
  </si>
  <si>
    <t>AH52</t>
  </si>
  <si>
    <t>AH53</t>
  </si>
  <si>
    <t>AH54</t>
  </si>
  <si>
    <t>AH55</t>
  </si>
  <si>
    <t>AH56</t>
  </si>
  <si>
    <t>AH57</t>
  </si>
  <si>
    <t>AH58</t>
  </si>
  <si>
    <t>AH59</t>
  </si>
  <si>
    <t>AH60</t>
  </si>
  <si>
    <t>AH61</t>
  </si>
  <si>
    <t>AH62</t>
  </si>
  <si>
    <t>AH63</t>
  </si>
  <si>
    <t>AH64</t>
  </si>
  <si>
    <t>AH65</t>
  </si>
  <si>
    <t>AH66</t>
  </si>
  <si>
    <t>AH67</t>
  </si>
  <si>
    <t>AH68</t>
  </si>
  <si>
    <t>AH69</t>
  </si>
  <si>
    <t>AH70</t>
  </si>
  <si>
    <t>AH71</t>
  </si>
  <si>
    <t>AH72</t>
  </si>
  <si>
    <t>AH73</t>
  </si>
  <si>
    <t>AH74</t>
  </si>
  <si>
    <t>AH75</t>
  </si>
  <si>
    <t>AH76</t>
  </si>
  <si>
    <t>AH77</t>
  </si>
  <si>
    <t>AH78</t>
  </si>
  <si>
    <t>AH79</t>
  </si>
  <si>
    <t>AH80</t>
  </si>
  <si>
    <t>AH81</t>
  </si>
  <si>
    <t>AH82</t>
  </si>
  <si>
    <t>AH83</t>
  </si>
  <si>
    <t>AH84</t>
  </si>
  <si>
    <t>AH85</t>
  </si>
  <si>
    <t>AH86</t>
  </si>
  <si>
    <t>AH87</t>
  </si>
  <si>
    <t>AH88</t>
  </si>
  <si>
    <t>AH89</t>
  </si>
  <si>
    <t>AH90</t>
  </si>
  <si>
    <t>AH91</t>
  </si>
  <si>
    <t>AH92</t>
  </si>
  <si>
    <t>AH93</t>
  </si>
  <si>
    <t>AH94</t>
  </si>
  <si>
    <t>AH95</t>
  </si>
  <si>
    <t>AH96</t>
  </si>
  <si>
    <t>AH97</t>
  </si>
  <si>
    <t>AH98</t>
  </si>
  <si>
    <t>AH99</t>
  </si>
  <si>
    <t>AH100</t>
  </si>
  <si>
    <t>AH101</t>
  </si>
  <si>
    <t>AH102</t>
  </si>
  <si>
    <t>AH103</t>
  </si>
  <si>
    <t>AI5</t>
  </si>
  <si>
    <t>AI6</t>
  </si>
  <si>
    <t>AI7</t>
  </si>
  <si>
    <t>AI8</t>
  </si>
  <si>
    <t>AI9</t>
  </si>
  <si>
    <t>AI10</t>
  </si>
  <si>
    <t>AI11</t>
  </si>
  <si>
    <t>AI12</t>
  </si>
  <si>
    <t>AI13</t>
  </si>
  <si>
    <t>AI14</t>
  </si>
  <si>
    <t>AI15</t>
  </si>
  <si>
    <t>AI16</t>
  </si>
  <si>
    <t>AI17</t>
  </si>
  <si>
    <t>AI18</t>
  </si>
  <si>
    <t>AI19</t>
  </si>
  <si>
    <t>AI20</t>
  </si>
  <si>
    <t>AI21</t>
  </si>
  <si>
    <t>AI22</t>
  </si>
  <si>
    <t>AI23</t>
  </si>
  <si>
    <t>AI24</t>
  </si>
  <si>
    <t>AI25</t>
  </si>
  <si>
    <t>AI26</t>
  </si>
  <si>
    <t>AI27</t>
  </si>
  <si>
    <t>AI28</t>
  </si>
  <si>
    <t>AI29</t>
  </si>
  <si>
    <t>AI30</t>
  </si>
  <si>
    <t>AI31</t>
  </si>
  <si>
    <t>AI32</t>
  </si>
  <si>
    <t>AI33</t>
  </si>
  <si>
    <t>AI34</t>
  </si>
  <si>
    <t>AI35</t>
  </si>
  <si>
    <t>AI36</t>
  </si>
  <si>
    <t>AI37</t>
  </si>
  <si>
    <t>AI38</t>
  </si>
  <si>
    <t>AI39</t>
  </si>
  <si>
    <t>AI40</t>
  </si>
  <si>
    <t>AI41</t>
  </si>
  <si>
    <t>AI42</t>
  </si>
  <si>
    <t>AI43</t>
  </si>
  <si>
    <t>AI44</t>
  </si>
  <si>
    <t>AI45</t>
  </si>
  <si>
    <t>AI46</t>
  </si>
  <si>
    <t>AI47</t>
  </si>
  <si>
    <t>AI48</t>
  </si>
  <si>
    <t>AI49</t>
  </si>
  <si>
    <t>AI50</t>
  </si>
  <si>
    <t>AI51</t>
  </si>
  <si>
    <t>AI52</t>
  </si>
  <si>
    <t>AI53</t>
  </si>
  <si>
    <t>AI54</t>
  </si>
  <si>
    <t>AI55</t>
  </si>
  <si>
    <t>AI56</t>
  </si>
  <si>
    <t>AI57</t>
  </si>
  <si>
    <t>AI58</t>
  </si>
  <si>
    <t>AI59</t>
  </si>
  <si>
    <t>AI60</t>
  </si>
  <si>
    <t>AI61</t>
  </si>
  <si>
    <t>AI62</t>
  </si>
  <si>
    <t>AI63</t>
  </si>
  <si>
    <t>AI64</t>
  </si>
  <si>
    <t>AI65</t>
  </si>
  <si>
    <t>AI66</t>
  </si>
  <si>
    <t>AI67</t>
  </si>
  <si>
    <t>AI68</t>
  </si>
  <si>
    <t>AI69</t>
  </si>
  <si>
    <t>AI70</t>
  </si>
  <si>
    <t>AI71</t>
  </si>
  <si>
    <t>AI72</t>
  </si>
  <si>
    <t>AI73</t>
  </si>
  <si>
    <t>AI74</t>
  </si>
  <si>
    <t>AI75</t>
  </si>
  <si>
    <t>AI76</t>
  </si>
  <si>
    <t>AI77</t>
  </si>
  <si>
    <t>AI78</t>
  </si>
  <si>
    <t>AI79</t>
  </si>
  <si>
    <t>AI80</t>
  </si>
  <si>
    <t>AI81</t>
  </si>
  <si>
    <t>AI82</t>
  </si>
  <si>
    <t>AI83</t>
  </si>
  <si>
    <t>AI84</t>
  </si>
  <si>
    <t>AI85</t>
  </si>
  <si>
    <t>AI86</t>
  </si>
  <si>
    <t>AI87</t>
  </si>
  <si>
    <t>AI88</t>
  </si>
  <si>
    <t>AI89</t>
  </si>
  <si>
    <t>AI90</t>
  </si>
  <si>
    <t>AI91</t>
  </si>
  <si>
    <t>AI92</t>
  </si>
  <si>
    <t>AI93</t>
  </si>
  <si>
    <t>AI94</t>
  </si>
  <si>
    <t>AI95</t>
  </si>
  <si>
    <t>AI96</t>
  </si>
  <si>
    <t>AI97</t>
  </si>
  <si>
    <t>AI98</t>
  </si>
  <si>
    <t>AI99</t>
  </si>
  <si>
    <t>AI100</t>
  </si>
  <si>
    <t>AI101</t>
  </si>
  <si>
    <t>AI102</t>
  </si>
  <si>
    <t>AI103</t>
  </si>
  <si>
    <t>AJ5</t>
  </si>
  <si>
    <t>AJ6</t>
  </si>
  <si>
    <t>AJ7</t>
  </si>
  <si>
    <t>AJ8</t>
  </si>
  <si>
    <t>AJ9</t>
  </si>
  <si>
    <t>AJ10</t>
  </si>
  <si>
    <t>AJ11</t>
  </si>
  <si>
    <t>AJ12</t>
  </si>
  <si>
    <t>AJ13</t>
  </si>
  <si>
    <t>AJ14</t>
  </si>
  <si>
    <t>AJ15</t>
  </si>
  <si>
    <t>AJ16</t>
  </si>
  <si>
    <t>AJ17</t>
  </si>
  <si>
    <t>AJ18</t>
  </si>
  <si>
    <t>AJ19</t>
  </si>
  <si>
    <t>AJ20</t>
  </si>
  <si>
    <t>AJ21</t>
  </si>
  <si>
    <t>AJ22</t>
  </si>
  <si>
    <t>AJ23</t>
  </si>
  <si>
    <t>AJ24</t>
  </si>
  <si>
    <t>AJ25</t>
  </si>
  <si>
    <t>AJ26</t>
  </si>
  <si>
    <t>AJ27</t>
  </si>
  <si>
    <t>AJ28</t>
  </si>
  <si>
    <t>AJ29</t>
  </si>
  <si>
    <t>AJ30</t>
  </si>
  <si>
    <t>AJ31</t>
  </si>
  <si>
    <t>AJ32</t>
  </si>
  <si>
    <t>AJ33</t>
  </si>
  <si>
    <t>AJ34</t>
  </si>
  <si>
    <t>AJ35</t>
  </si>
  <si>
    <t>AJ36</t>
  </si>
  <si>
    <t>AJ37</t>
  </si>
  <si>
    <t>AJ38</t>
  </si>
  <si>
    <t>AJ39</t>
  </si>
  <si>
    <t>AJ40</t>
  </si>
  <si>
    <t>AJ41</t>
  </si>
  <si>
    <t>AJ42</t>
  </si>
  <si>
    <t>AJ43</t>
  </si>
  <si>
    <t>AJ44</t>
  </si>
  <si>
    <t>AJ45</t>
  </si>
  <si>
    <t>AJ46</t>
  </si>
  <si>
    <t>AJ47</t>
  </si>
  <si>
    <t>AJ48</t>
  </si>
  <si>
    <t>AJ49</t>
  </si>
  <si>
    <t>AJ50</t>
  </si>
  <si>
    <t>AJ51</t>
  </si>
  <si>
    <t>AJ52</t>
  </si>
  <si>
    <t>AJ53</t>
  </si>
  <si>
    <t>AJ54</t>
  </si>
  <si>
    <t>AJ55</t>
  </si>
  <si>
    <t>AJ56</t>
  </si>
  <si>
    <t>AJ57</t>
  </si>
  <si>
    <t>AJ58</t>
  </si>
  <si>
    <t>AJ59</t>
  </si>
  <si>
    <t>AJ60</t>
  </si>
  <si>
    <t>AJ61</t>
  </si>
  <si>
    <t>AJ62</t>
  </si>
  <si>
    <t>AJ63</t>
  </si>
  <si>
    <t>AJ64</t>
  </si>
  <si>
    <t>AJ65</t>
  </si>
  <si>
    <t>AJ66</t>
  </si>
  <si>
    <t>AJ67</t>
  </si>
  <si>
    <t>AJ68</t>
  </si>
  <si>
    <t>AJ69</t>
  </si>
  <si>
    <t>AJ70</t>
  </si>
  <si>
    <t>AJ71</t>
  </si>
  <si>
    <t>AJ72</t>
  </si>
  <si>
    <t>AJ73</t>
  </si>
  <si>
    <t>AJ74</t>
  </si>
  <si>
    <t>AJ75</t>
  </si>
  <si>
    <t>AJ76</t>
  </si>
  <si>
    <t>AJ77</t>
  </si>
  <si>
    <t>AJ78</t>
  </si>
  <si>
    <t>AJ79</t>
  </si>
  <si>
    <t>AJ80</t>
  </si>
  <si>
    <t>AJ81</t>
  </si>
  <si>
    <t>AJ82</t>
  </si>
  <si>
    <t>AJ83</t>
  </si>
  <si>
    <t>AJ84</t>
  </si>
  <si>
    <t>AJ85</t>
  </si>
  <si>
    <t>AJ86</t>
  </si>
  <si>
    <t>AJ87</t>
  </si>
  <si>
    <t>AJ88</t>
  </si>
  <si>
    <t>AJ89</t>
  </si>
  <si>
    <t>AJ90</t>
  </si>
  <si>
    <t>AJ91</t>
  </si>
  <si>
    <t>AJ92</t>
  </si>
  <si>
    <t>AJ93</t>
  </si>
  <si>
    <t>AJ94</t>
  </si>
  <si>
    <t>AJ95</t>
  </si>
  <si>
    <t>AJ96</t>
  </si>
  <si>
    <t>AJ97</t>
  </si>
  <si>
    <t>AJ98</t>
  </si>
  <si>
    <t>AJ99</t>
  </si>
  <si>
    <t>AJ100</t>
  </si>
  <si>
    <t>AJ101</t>
  </si>
  <si>
    <t>AJ102</t>
  </si>
  <si>
    <t>AJ103</t>
  </si>
  <si>
    <t>AK5</t>
  </si>
  <si>
    <t>AK6</t>
  </si>
  <si>
    <t>AK7</t>
  </si>
  <si>
    <t>AK8</t>
  </si>
  <si>
    <t>AK9</t>
  </si>
  <si>
    <t>AK10</t>
  </si>
  <si>
    <t>AK11</t>
  </si>
  <si>
    <t>AK12</t>
  </si>
  <si>
    <t>AK13</t>
  </si>
  <si>
    <t>AK14</t>
  </si>
  <si>
    <t>AK15</t>
  </si>
  <si>
    <t>AK16</t>
  </si>
  <si>
    <t>AK17</t>
  </si>
  <si>
    <t>AK18</t>
  </si>
  <si>
    <t>AK19</t>
  </si>
  <si>
    <t>AK20</t>
  </si>
  <si>
    <t>AK21</t>
  </si>
  <si>
    <t>AK22</t>
  </si>
  <si>
    <t>AK23</t>
  </si>
  <si>
    <t>AK24</t>
  </si>
  <si>
    <t>AK25</t>
  </si>
  <si>
    <t>AK26</t>
  </si>
  <si>
    <t>AK27</t>
  </si>
  <si>
    <t>AK28</t>
  </si>
  <si>
    <t>AK29</t>
  </si>
  <si>
    <t>AK30</t>
  </si>
  <si>
    <t>AK31</t>
  </si>
  <si>
    <t>AK32</t>
  </si>
  <si>
    <t>AK33</t>
  </si>
  <si>
    <t>AK34</t>
  </si>
  <si>
    <t>AK35</t>
  </si>
  <si>
    <t>AK36</t>
  </si>
  <si>
    <t>AK37</t>
  </si>
  <si>
    <t>AK38</t>
  </si>
  <si>
    <t>AK39</t>
  </si>
  <si>
    <t>AK40</t>
  </si>
  <si>
    <t>AK41</t>
  </si>
  <si>
    <t>AK42</t>
  </si>
  <si>
    <t>AK43</t>
  </si>
  <si>
    <t>AK44</t>
  </si>
  <si>
    <t>AK45</t>
  </si>
  <si>
    <t>AK46</t>
  </si>
  <si>
    <t>AK47</t>
  </si>
  <si>
    <t>AK48</t>
  </si>
  <si>
    <t>AK49</t>
  </si>
  <si>
    <t>AK50</t>
  </si>
  <si>
    <t>AK51</t>
  </si>
  <si>
    <t>AK52</t>
  </si>
  <si>
    <t>AK53</t>
  </si>
  <si>
    <t>AK54</t>
  </si>
  <si>
    <t>AK55</t>
  </si>
  <si>
    <t>AK56</t>
  </si>
  <si>
    <t>AK57</t>
  </si>
  <si>
    <t>AK58</t>
  </si>
  <si>
    <t>AK59</t>
  </si>
  <si>
    <t>AK60</t>
  </si>
  <si>
    <t>AK61</t>
  </si>
  <si>
    <t>AK62</t>
  </si>
  <si>
    <t>AK63</t>
  </si>
  <si>
    <t>AK64</t>
  </si>
  <si>
    <t>AK65</t>
  </si>
  <si>
    <t>AK66</t>
  </si>
  <si>
    <t>AK67</t>
  </si>
  <si>
    <t>AK68</t>
  </si>
  <si>
    <t>AK69</t>
  </si>
  <si>
    <t>AK70</t>
  </si>
  <si>
    <t>AK71</t>
  </si>
  <si>
    <t>AK72</t>
  </si>
  <si>
    <t>AK73</t>
  </si>
  <si>
    <t>AK74</t>
  </si>
  <si>
    <t>AK75</t>
  </si>
  <si>
    <t>AK76</t>
  </si>
  <si>
    <t>AK77</t>
  </si>
  <si>
    <t>AK78</t>
  </si>
  <si>
    <t>AK79</t>
  </si>
  <si>
    <t>AK80</t>
  </si>
  <si>
    <t>AK81</t>
  </si>
  <si>
    <t>AK82</t>
  </si>
  <si>
    <t>AK83</t>
  </si>
  <si>
    <t>AK84</t>
  </si>
  <si>
    <t>AK85</t>
  </si>
  <si>
    <t>AK86</t>
  </si>
  <si>
    <t>AK87</t>
  </si>
  <si>
    <t>AK88</t>
  </si>
  <si>
    <t>AK89</t>
  </si>
  <si>
    <t>AK90</t>
  </si>
  <si>
    <t>AK91</t>
  </si>
  <si>
    <t>AK92</t>
  </si>
  <si>
    <t>AK93</t>
  </si>
  <si>
    <t>AK94</t>
  </si>
  <si>
    <t>AK95</t>
  </si>
  <si>
    <t>AK96</t>
  </si>
  <si>
    <t>AK97</t>
  </si>
  <si>
    <t>AK98</t>
  </si>
  <si>
    <t>AK99</t>
  </si>
  <si>
    <t>AK100</t>
  </si>
  <si>
    <t>AK101</t>
  </si>
  <si>
    <t>AK102</t>
  </si>
  <si>
    <t>AK103</t>
  </si>
  <si>
    <t>AL5</t>
  </si>
  <si>
    <t>AL6</t>
  </si>
  <si>
    <t>AL7</t>
  </si>
  <si>
    <t>AL8</t>
  </si>
  <si>
    <t>AL9</t>
  </si>
  <si>
    <t>AL10</t>
  </si>
  <si>
    <t>AL11</t>
  </si>
  <si>
    <t>AL12</t>
  </si>
  <si>
    <t>AL13</t>
  </si>
  <si>
    <t>AL14</t>
  </si>
  <si>
    <t>AL15</t>
  </si>
  <si>
    <t>AL16</t>
  </si>
  <si>
    <t>AL17</t>
  </si>
  <si>
    <t>AL18</t>
  </si>
  <si>
    <t>AL19</t>
  </si>
  <si>
    <t>AL20</t>
  </si>
  <si>
    <t>AL21</t>
  </si>
  <si>
    <t>AL22</t>
  </si>
  <si>
    <t>AL23</t>
  </si>
  <si>
    <t>AL24</t>
  </si>
  <si>
    <t>AL25</t>
  </si>
  <si>
    <t>AL26</t>
  </si>
  <si>
    <t>AL27</t>
  </si>
  <si>
    <t>AL28</t>
  </si>
  <si>
    <t>AL29</t>
  </si>
  <si>
    <t>AL30</t>
  </si>
  <si>
    <t>AL31</t>
  </si>
  <si>
    <t>AL32</t>
  </si>
  <si>
    <t>AL33</t>
  </si>
  <si>
    <t>AL34</t>
  </si>
  <si>
    <t>AL35</t>
  </si>
  <si>
    <t>AL36</t>
  </si>
  <si>
    <t>AL37</t>
  </si>
  <si>
    <t>AL38</t>
  </si>
  <si>
    <t>AL39</t>
  </si>
  <si>
    <t>AL40</t>
  </si>
  <si>
    <t>AL41</t>
  </si>
  <si>
    <t>AL42</t>
  </si>
  <si>
    <t>AL43</t>
  </si>
  <si>
    <t>AL44</t>
  </si>
  <si>
    <t>AL45</t>
  </si>
  <si>
    <t>AL46</t>
  </si>
  <si>
    <t>AL47</t>
  </si>
  <si>
    <t>AL48</t>
  </si>
  <si>
    <t>AL49</t>
  </si>
  <si>
    <t>AL50</t>
  </si>
  <si>
    <t>AL51</t>
  </si>
  <si>
    <t>AL52</t>
  </si>
  <si>
    <t>AL53</t>
  </si>
  <si>
    <t>AL54</t>
  </si>
  <si>
    <t>AL55</t>
  </si>
  <si>
    <t>AL56</t>
  </si>
  <si>
    <t>AL57</t>
  </si>
  <si>
    <t>AL58</t>
  </si>
  <si>
    <t>AL59</t>
  </si>
  <si>
    <t>AL60</t>
  </si>
  <si>
    <t>AL61</t>
  </si>
  <si>
    <t>AL62</t>
  </si>
  <si>
    <t>AL63</t>
  </si>
  <si>
    <t>AL64</t>
  </si>
  <si>
    <t>AL65</t>
  </si>
  <si>
    <t>AL66</t>
  </si>
  <si>
    <t>AL67</t>
  </si>
  <si>
    <t>AL68</t>
  </si>
  <si>
    <t>AL69</t>
  </si>
  <si>
    <t>AL70</t>
  </si>
  <si>
    <t>AL71</t>
  </si>
  <si>
    <t>AL72</t>
  </si>
  <si>
    <t>AL73</t>
  </si>
  <si>
    <t>AL74</t>
  </si>
  <si>
    <t>AL75</t>
  </si>
  <si>
    <t>AL76</t>
  </si>
  <si>
    <t>AL77</t>
  </si>
  <si>
    <t>AL78</t>
  </si>
  <si>
    <t>AL79</t>
  </si>
  <si>
    <t>AL80</t>
  </si>
  <si>
    <t>AL81</t>
  </si>
  <si>
    <t>AL82</t>
  </si>
  <si>
    <t>AL83</t>
  </si>
  <si>
    <t>AL84</t>
  </si>
  <si>
    <t>AL85</t>
  </si>
  <si>
    <t>AL86</t>
  </si>
  <si>
    <t>AL87</t>
  </si>
  <si>
    <t>AL88</t>
  </si>
  <si>
    <t>AL89</t>
  </si>
  <si>
    <t>AL90</t>
  </si>
  <si>
    <t>AL91</t>
  </si>
  <si>
    <t>AL92</t>
  </si>
  <si>
    <t>AL93</t>
  </si>
  <si>
    <t>AL94</t>
  </si>
  <si>
    <t>AL95</t>
  </si>
  <si>
    <t>AL96</t>
  </si>
  <si>
    <t>AL97</t>
  </si>
  <si>
    <t>AL98</t>
  </si>
  <si>
    <t>AL99</t>
  </si>
  <si>
    <t>AL100</t>
  </si>
  <si>
    <t>AL101</t>
  </si>
  <si>
    <t>AL102</t>
  </si>
  <si>
    <t>AL103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</si>
  <si>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</si>
  <si>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</si>
  <si>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</si>
  <si>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</si>
  <si>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</si>
  <si>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</si>
  <si>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</si>
  <si>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</si>
  <si>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</si>
  <si>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</si>
  <si>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</si>
  <si>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</si>
  <si>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</si>
  <si>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</si>
  <si>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</si>
  <si>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</si>
  <si>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</si>
  <si>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</si>
  <si>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</si>
  <si>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</si>
  <si>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</si>
  <si>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</si>
  <si>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</si>
  <si>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</si>
  <si>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</si>
  <si>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</si>
  <si>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</si>
  <si>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</si>
  <si>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</si>
  <si>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</si>
  <si>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</si>
  <si>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</si>
  <si>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</si>
  <si>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</si>
  <si>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</si>
  <si>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</si>
  <si>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</si>
  <si>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</si>
  <si>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</si>
  <si>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</si>
  <si>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</si>
  <si>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</si>
  <si>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</si>
  <si>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</si>
  <si>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</si>
  <si>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</si>
  <si>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</si>
  <si>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</si>
  <si>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</si>
  <si>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</si>
  <si>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</si>
  <si>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</si>
  <si>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</si>
  <si>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</si>
  <si>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</si>
  <si>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</si>
  <si>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</si>
  <si>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</si>
  <si>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</si>
  <si>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</si>
  <si>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</si>
  <si>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</si>
  <si>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</si>
  <si>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</si>
  <si>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</si>
  <si>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</si>
  <si>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</si>
  <si>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</si>
  <si>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</si>
  <si>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</si>
  <si>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</si>
  <si>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</si>
  <si>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</si>
  <si>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</si>
  <si>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</si>
  <si>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</si>
  <si>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</si>
  <si>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</si>
  <si>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</si>
  <si>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</si>
  <si>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Q85</t>
  </si>
  <si>
    <t>Q86</t>
  </si>
  <si>
    <t>Q87</t>
  </si>
  <si>
    <t>Q88</t>
  </si>
  <si>
    <t>Q89</t>
  </si>
  <si>
    <t>Q90</t>
  </si>
  <si>
    <t>Q91</t>
  </si>
  <si>
    <t>Q92</t>
  </si>
  <si>
    <t>Q93</t>
  </si>
  <si>
    <t>Q94</t>
  </si>
  <si>
    <t>Q95</t>
  </si>
  <si>
    <t>Q96</t>
  </si>
  <si>
    <t>Q97</t>
  </si>
  <si>
    <t>Q98</t>
  </si>
  <si>
    <t>Q99</t>
  </si>
  <si>
    <t>Q100</t>
  </si>
  <si>
    <t>Q101</t>
  </si>
  <si>
    <t>Q102</t>
  </si>
  <si>
    <t>Q103</t>
  </si>
  <si>
    <t>Von Risiko Log:</t>
  </si>
  <si>
    <t>Erzeugung von Verkettungsinformationen:</t>
  </si>
  <si>
    <t>Dieses Blatt nicht löschen oder bearbeiten! Es dient dazu die Risikomatrix automatisch richtig darzustellen.</t>
  </si>
  <si>
    <t>Risikomatrix</t>
  </si>
  <si>
    <t>quasi sicher</t>
  </si>
  <si>
    <t>häufig</t>
  </si>
  <si>
    <t>gelegentlich</t>
  </si>
  <si>
    <t>selten</t>
  </si>
  <si>
    <t>sehr selten</t>
  </si>
  <si>
    <t>sehr häufig</t>
  </si>
  <si>
    <t>Risikoträger / Verantwortlicher</t>
  </si>
  <si>
    <t>Ja</t>
  </si>
  <si>
    <t>Aktuelles Datum:</t>
  </si>
  <si>
    <t>verhindert</t>
  </si>
  <si>
    <t>monitoring</t>
  </si>
  <si>
    <t>Problem-status</t>
  </si>
  <si>
    <t>zu lösen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</si>
</sst>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3" borderId="5" xfId="2" applyBorder="1"/>
    <xf numFmtId="0" fontId="3" fillId="4" borderId="5" xfId="3" applyBorder="1"/>
    <xf numFmtId="0" fontId="1" fillId="2" borderId="5" xfId="1" applyBorder="1"/>
    <xf numFmtId="0" fontId="2" fillId="3" borderId="8" xfId="2" applyBorder="1"/>
    <xf numFmtId="0" fontId="2" fillId="3" borderId="9" xfId="2" applyBorder="1"/>
    <xf numFmtId="0" fontId="2" fillId="3" borderId="10" xfId="2" applyBorder="1"/>
    <xf numFmtId="0" fontId="3" fillId="4" borderId="11" xfId="3" applyBorder="1"/>
    <xf numFmtId="0" fontId="2" fillId="3" borderId="12" xfId="2" applyBorder="1"/>
    <xf numFmtId="0" fontId="1" fillId="2" borderId="11" xfId="1" applyBorder="1"/>
    <xf numFmtId="0" fontId="3" fillId="4" borderId="12" xfId="3" applyBorder="1"/>
    <xf numFmtId="0" fontId="1" fillId="2" borderId="13" xfId="1" applyBorder="1"/>
    <xf numFmtId="0" fontId="1" fillId="2" borderId="14" xfId="1" applyBorder="1"/>
    <xf numFmtId="0" fontId="1" fillId="2" borderId="15" xfId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right" wrapText="1"/>
    </xf>
    <xf numFmtId="14" fontId="6" fillId="6" borderId="1" xfId="0" applyNumberFormat="1" applyFont="1" applyFill="1" applyBorder="1" applyAlignment="1">
      <alignment horizontal="left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wrapText="1"/>
    </xf>
    <xf numFmtId="0" fontId="6" fillId="6" borderId="7" xfId="0" applyFont="1" applyFill="1" applyBorder="1"/>
    <xf numFmtId="0" fontId="6" fillId="6" borderId="6" xfId="0" applyFont="1" applyFill="1" applyBorder="1"/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/>
    </xf>
  </cellXfs>
  <cellStyles count="4">
    <cellStyle name="Gut" xfId="1" builtinId="26"/>
    <cellStyle name="Neutral" xfId="3" builtinId="28"/>
    <cellStyle name="Schlecht" xfId="2" builtinId="27"/>
    <cellStyle name="Standard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2"/>
  <sheetViews>
    <sheetView tabSelected="1" workbookViewId="0">
      <selection activeCell="B3" sqref="B3"/>
    </sheetView>
  </sheetViews>
  <sheetFormatPr baseColWidth="10" defaultRowHeight="15" x14ac:dyDescent="0.25"/>
  <cols>
    <col min="1" max="1" width="4" style="21" bestFit="1" customWidth="1"/>
    <col min="2" max="2" width="14.28515625" style="5" customWidth="1"/>
    <col min="3" max="4" width="28.5703125" style="19" customWidth="1"/>
    <col min="5" max="6" width="8.5703125" style="5" customWidth="1"/>
    <col min="7" max="7" width="8.5703125" style="3" customWidth="1"/>
    <col min="8" max="9" width="8.5703125" style="5" customWidth="1"/>
    <col min="10" max="10" width="28.5703125" style="19" customWidth="1"/>
    <col min="11" max="11" width="11.5703125" style="5" bestFit="1" customWidth="1"/>
    <col min="12" max="12" width="10.140625" style="5" bestFit="1" customWidth="1"/>
    <col min="13" max="13" width="28.5703125" style="19" customWidth="1"/>
    <col min="15" max="15" width="17.5703125" customWidth="1"/>
    <col min="16" max="16" width="4.28515625" customWidth="1"/>
    <col min="17" max="17" width="5.5703125" bestFit="1" customWidth="1"/>
    <col min="18" max="18" width="19.28515625" bestFit="1" customWidth="1"/>
    <col min="19" max="19" width="20.7109375" bestFit="1" customWidth="1"/>
    <col min="20" max="20" width="21.85546875" bestFit="1" customWidth="1"/>
    <col min="21" max="21" width="21.85546875" customWidth="1"/>
    <col min="22" max="22" width="17.28515625" customWidth="1"/>
    <col min="23" max="23" width="21.42578125" bestFit="1" customWidth="1"/>
  </cols>
  <sheetData>
    <row r="1" spans="1:13" ht="30" customHeight="1" x14ac:dyDescent="0.25">
      <c r="B1" s="21"/>
      <c r="C1" s="22" t="s">
        <v>3536</v>
      </c>
      <c r="D1" s="23">
        <f ca="1">TODAY()</f>
        <v>43370</v>
      </c>
      <c r="E1" s="31" t="s">
        <v>11</v>
      </c>
      <c r="F1" s="31"/>
      <c r="G1" s="32" t="s">
        <v>13</v>
      </c>
      <c r="H1" s="32"/>
      <c r="I1" s="32"/>
      <c r="J1" s="32"/>
      <c r="K1" s="24" t="s">
        <v>14</v>
      </c>
      <c r="L1" s="24"/>
      <c r="M1" s="24"/>
    </row>
    <row r="2" spans="1:13" ht="60" customHeight="1" x14ac:dyDescent="0.25">
      <c r="A2" s="25" t="s">
        <v>9</v>
      </c>
      <c r="B2" s="25" t="s">
        <v>8</v>
      </c>
      <c r="C2" s="26" t="s">
        <v>0</v>
      </c>
      <c r="D2" s="26" t="s">
        <v>1</v>
      </c>
      <c r="E2" s="27" t="s">
        <v>15</v>
      </c>
      <c r="F2" s="27" t="s">
        <v>10</v>
      </c>
      <c r="G2" s="27" t="s">
        <v>12</v>
      </c>
      <c r="H2" s="31" t="s">
        <v>17</v>
      </c>
      <c r="I2" s="32"/>
      <c r="J2" s="26" t="s">
        <v>16</v>
      </c>
      <c r="K2" s="26" t="s">
        <v>3539</v>
      </c>
      <c r="L2" s="26" t="s">
        <v>3540</v>
      </c>
      <c r="M2" s="28" t="s">
        <v>3534</v>
      </c>
    </row>
    <row r="3" spans="1:13" x14ac:dyDescent="0.25">
      <c r="A3" s="21">
        <v>1</v>
      </c>
      <c r="E3" s="5">
        <v>1</v>
      </c>
      <c r="F3" s="5">
        <v>2</v>
      </c>
      <c r="G3" s="3" t="s">
        <v>3535</v>
      </c>
      <c r="H3" s="5">
        <v>1</v>
      </c>
      <c r="I3" s="5">
        <v>1</v>
      </c>
      <c r="K3" s="5" t="s">
        <v>18</v>
      </c>
      <c r="L3" s="20">
        <v>43466</v>
      </c>
    </row>
    <row r="4" spans="1:13" x14ac:dyDescent="0.25">
      <c r="A4" s="21">
        <v>2</v>
      </c>
      <c r="E4" s="5">
        <v>2</v>
      </c>
      <c r="F4" s="5">
        <v>4</v>
      </c>
      <c r="K4" s="5" t="s">
        <v>3537</v>
      </c>
      <c r="L4" s="20">
        <v>32696</v>
      </c>
    </row>
    <row r="5" spans="1:13" x14ac:dyDescent="0.25">
      <c r="A5" s="21">
        <v>3</v>
      </c>
      <c r="E5" s="5">
        <v>1</v>
      </c>
      <c r="F5" s="5">
        <v>1</v>
      </c>
      <c r="K5" s="5" t="s">
        <v>18</v>
      </c>
      <c r="L5" s="20">
        <v>43297</v>
      </c>
    </row>
    <row r="6" spans="1:13" x14ac:dyDescent="0.25">
      <c r="A6" s="21">
        <v>4</v>
      </c>
      <c r="E6" s="5">
        <v>2</v>
      </c>
      <c r="F6" s="5">
        <v>1</v>
      </c>
      <c r="K6" s="5" t="s">
        <v>3537</v>
      </c>
      <c r="L6" s="20">
        <v>43296</v>
      </c>
    </row>
    <row r="7" spans="1:13" x14ac:dyDescent="0.25">
      <c r="A7" s="21">
        <v>5</v>
      </c>
      <c r="E7" s="5">
        <v>1</v>
      </c>
      <c r="F7" s="5">
        <v>1</v>
      </c>
      <c r="K7" s="5" t="s">
        <v>18</v>
      </c>
      <c r="L7" s="20">
        <v>43298</v>
      </c>
    </row>
    <row r="8" spans="1:13" x14ac:dyDescent="0.25">
      <c r="A8" s="21">
        <v>6</v>
      </c>
      <c r="E8" s="5">
        <v>1</v>
      </c>
      <c r="F8" s="5">
        <v>1</v>
      </c>
      <c r="K8" s="5" t="s">
        <v>3537</v>
      </c>
      <c r="L8" s="20">
        <v>43299</v>
      </c>
    </row>
    <row r="9" spans="1:13" x14ac:dyDescent="0.25">
      <c r="A9" s="21">
        <v>7</v>
      </c>
      <c r="K9" s="5" t="s">
        <v>3538</v>
      </c>
    </row>
    <row r="10" spans="1:13" x14ac:dyDescent="0.25">
      <c r="A10" s="21">
        <v>8</v>
      </c>
      <c r="K10" s="5" t="s">
        <v>18</v>
      </c>
      <c r="L10" s="20">
        <v>43303</v>
      </c>
    </row>
    <row r="11" spans="1:13" x14ac:dyDescent="0.25">
      <c r="A11" s="21">
        <v>9</v>
      </c>
      <c r="K11" s="5" t="s">
        <v>18</v>
      </c>
      <c r="L11" s="20">
        <v>43304</v>
      </c>
    </row>
    <row r="12" spans="1:13" x14ac:dyDescent="0.25">
      <c r="A12" s="21">
        <v>10</v>
      </c>
      <c r="K12" s="5" t="s">
        <v>18</v>
      </c>
      <c r="L12" s="20">
        <v>43305</v>
      </c>
    </row>
    <row r="13" spans="1:13" x14ac:dyDescent="0.25">
      <c r="A13" s="21">
        <v>11</v>
      </c>
    </row>
    <row r="14" spans="1:13" x14ac:dyDescent="0.25">
      <c r="A14" s="21">
        <v>12</v>
      </c>
    </row>
    <row r="15" spans="1:13" x14ac:dyDescent="0.25">
      <c r="A15" s="21">
        <v>13</v>
      </c>
    </row>
    <row r="16" spans="1:13" x14ac:dyDescent="0.25">
      <c r="A16" s="21">
        <v>14</v>
      </c>
    </row>
    <row r="17" spans="1:1" x14ac:dyDescent="0.25">
      <c r="A17" s="21">
        <v>15</v>
      </c>
    </row>
    <row r="18" spans="1:1" x14ac:dyDescent="0.25">
      <c r="A18" s="21">
        <v>16</v>
      </c>
    </row>
    <row r="19" spans="1:1" x14ac:dyDescent="0.25">
      <c r="A19" s="21">
        <v>17</v>
      </c>
    </row>
    <row r="20" spans="1:1" x14ac:dyDescent="0.25">
      <c r="A20" s="21">
        <v>18</v>
      </c>
    </row>
    <row r="21" spans="1:1" x14ac:dyDescent="0.25">
      <c r="A21" s="21">
        <v>19</v>
      </c>
    </row>
    <row r="22" spans="1:1" x14ac:dyDescent="0.25">
      <c r="A22" s="21">
        <v>20</v>
      </c>
    </row>
    <row r="23" spans="1:1" x14ac:dyDescent="0.25">
      <c r="A23" s="21">
        <v>21</v>
      </c>
    </row>
    <row r="24" spans="1:1" x14ac:dyDescent="0.25">
      <c r="A24" s="21">
        <v>22</v>
      </c>
    </row>
    <row r="25" spans="1:1" x14ac:dyDescent="0.25">
      <c r="A25" s="21">
        <v>23</v>
      </c>
    </row>
    <row r="26" spans="1:1" x14ac:dyDescent="0.25">
      <c r="A26" s="21">
        <v>24</v>
      </c>
    </row>
    <row r="27" spans="1:1" x14ac:dyDescent="0.25">
      <c r="A27" s="21">
        <v>25</v>
      </c>
    </row>
    <row r="28" spans="1:1" x14ac:dyDescent="0.25">
      <c r="A28" s="21">
        <v>26</v>
      </c>
    </row>
    <row r="29" spans="1:1" x14ac:dyDescent="0.25">
      <c r="A29" s="21">
        <v>27</v>
      </c>
    </row>
    <row r="30" spans="1:1" x14ac:dyDescent="0.25">
      <c r="A30" s="21">
        <v>28</v>
      </c>
    </row>
    <row r="31" spans="1:1" x14ac:dyDescent="0.25">
      <c r="A31" s="21">
        <v>29</v>
      </c>
    </row>
    <row r="32" spans="1:1" x14ac:dyDescent="0.25">
      <c r="A32" s="21">
        <v>30</v>
      </c>
    </row>
    <row r="33" spans="1:1" x14ac:dyDescent="0.25">
      <c r="A33" s="21">
        <v>31</v>
      </c>
    </row>
    <row r="34" spans="1:1" x14ac:dyDescent="0.25">
      <c r="A34" s="21">
        <v>32</v>
      </c>
    </row>
    <row r="35" spans="1:1" x14ac:dyDescent="0.25">
      <c r="A35" s="21">
        <v>33</v>
      </c>
    </row>
    <row r="36" spans="1:1" x14ac:dyDescent="0.25">
      <c r="A36" s="21">
        <v>34</v>
      </c>
    </row>
    <row r="37" spans="1:1" x14ac:dyDescent="0.25">
      <c r="A37" s="21">
        <v>35</v>
      </c>
    </row>
    <row r="38" spans="1:1" x14ac:dyDescent="0.25">
      <c r="A38" s="21">
        <v>36</v>
      </c>
    </row>
    <row r="39" spans="1:1" x14ac:dyDescent="0.25">
      <c r="A39" s="21">
        <v>37</v>
      </c>
    </row>
    <row r="40" spans="1:1" x14ac:dyDescent="0.25">
      <c r="A40" s="21">
        <v>38</v>
      </c>
    </row>
    <row r="41" spans="1:1" x14ac:dyDescent="0.25">
      <c r="A41" s="21">
        <v>39</v>
      </c>
    </row>
    <row r="42" spans="1:1" x14ac:dyDescent="0.25">
      <c r="A42" s="21">
        <v>40</v>
      </c>
    </row>
    <row r="43" spans="1:1" x14ac:dyDescent="0.25">
      <c r="A43" s="21">
        <v>41</v>
      </c>
    </row>
    <row r="44" spans="1:1" x14ac:dyDescent="0.25">
      <c r="A44" s="21">
        <v>42</v>
      </c>
    </row>
    <row r="45" spans="1:1" x14ac:dyDescent="0.25">
      <c r="A45" s="21">
        <v>43</v>
      </c>
    </row>
    <row r="46" spans="1:1" x14ac:dyDescent="0.25">
      <c r="A46" s="21">
        <v>44</v>
      </c>
    </row>
    <row r="47" spans="1:1" x14ac:dyDescent="0.25">
      <c r="A47" s="21">
        <v>45</v>
      </c>
    </row>
    <row r="48" spans="1:1" x14ac:dyDescent="0.25">
      <c r="A48" s="21">
        <v>46</v>
      </c>
    </row>
    <row r="49" spans="1:1" x14ac:dyDescent="0.25">
      <c r="A49" s="21">
        <v>47</v>
      </c>
    </row>
    <row r="50" spans="1:1" x14ac:dyDescent="0.25">
      <c r="A50" s="21">
        <v>48</v>
      </c>
    </row>
    <row r="51" spans="1:1" x14ac:dyDescent="0.25">
      <c r="A51" s="21">
        <v>49</v>
      </c>
    </row>
    <row r="52" spans="1:1" x14ac:dyDescent="0.25">
      <c r="A52" s="21">
        <v>50</v>
      </c>
    </row>
    <row r="53" spans="1:1" x14ac:dyDescent="0.25">
      <c r="A53" s="21">
        <v>51</v>
      </c>
    </row>
    <row r="54" spans="1:1" x14ac:dyDescent="0.25">
      <c r="A54" s="21">
        <v>52</v>
      </c>
    </row>
    <row r="55" spans="1:1" x14ac:dyDescent="0.25">
      <c r="A55" s="21">
        <v>53</v>
      </c>
    </row>
    <row r="56" spans="1:1" x14ac:dyDescent="0.25">
      <c r="A56" s="21">
        <v>54</v>
      </c>
    </row>
    <row r="57" spans="1:1" x14ac:dyDescent="0.25">
      <c r="A57" s="21">
        <v>55</v>
      </c>
    </row>
    <row r="58" spans="1:1" x14ac:dyDescent="0.25">
      <c r="A58" s="21">
        <v>56</v>
      </c>
    </row>
    <row r="59" spans="1:1" x14ac:dyDescent="0.25">
      <c r="A59" s="21">
        <v>57</v>
      </c>
    </row>
    <row r="60" spans="1:1" x14ac:dyDescent="0.25">
      <c r="A60" s="21">
        <v>58</v>
      </c>
    </row>
    <row r="61" spans="1:1" x14ac:dyDescent="0.25">
      <c r="A61" s="21">
        <v>59</v>
      </c>
    </row>
    <row r="62" spans="1:1" x14ac:dyDescent="0.25">
      <c r="A62" s="21">
        <v>60</v>
      </c>
    </row>
    <row r="63" spans="1:1" x14ac:dyDescent="0.25">
      <c r="A63" s="21">
        <v>61</v>
      </c>
    </row>
    <row r="64" spans="1:1" x14ac:dyDescent="0.25">
      <c r="A64" s="21">
        <v>62</v>
      </c>
    </row>
    <row r="65" spans="1:1" x14ac:dyDescent="0.25">
      <c r="A65" s="21">
        <v>63</v>
      </c>
    </row>
    <row r="66" spans="1:1" x14ac:dyDescent="0.25">
      <c r="A66" s="21">
        <v>64</v>
      </c>
    </row>
    <row r="67" spans="1:1" x14ac:dyDescent="0.25">
      <c r="A67" s="21">
        <v>65</v>
      </c>
    </row>
    <row r="68" spans="1:1" x14ac:dyDescent="0.25">
      <c r="A68" s="21">
        <v>66</v>
      </c>
    </row>
    <row r="69" spans="1:1" x14ac:dyDescent="0.25">
      <c r="A69" s="21">
        <v>67</v>
      </c>
    </row>
    <row r="70" spans="1:1" x14ac:dyDescent="0.25">
      <c r="A70" s="21">
        <v>68</v>
      </c>
    </row>
    <row r="71" spans="1:1" x14ac:dyDescent="0.25">
      <c r="A71" s="21">
        <v>69</v>
      </c>
    </row>
    <row r="72" spans="1:1" x14ac:dyDescent="0.25">
      <c r="A72" s="21">
        <v>70</v>
      </c>
    </row>
    <row r="73" spans="1:1" x14ac:dyDescent="0.25">
      <c r="A73" s="21">
        <v>71</v>
      </c>
    </row>
    <row r="74" spans="1:1" x14ac:dyDescent="0.25">
      <c r="A74" s="21">
        <v>72</v>
      </c>
    </row>
    <row r="75" spans="1:1" x14ac:dyDescent="0.25">
      <c r="A75" s="21">
        <v>73</v>
      </c>
    </row>
    <row r="76" spans="1:1" x14ac:dyDescent="0.25">
      <c r="A76" s="21">
        <v>74</v>
      </c>
    </row>
    <row r="77" spans="1:1" x14ac:dyDescent="0.25">
      <c r="A77" s="21">
        <v>75</v>
      </c>
    </row>
    <row r="78" spans="1:1" x14ac:dyDescent="0.25">
      <c r="A78" s="21">
        <v>76</v>
      </c>
    </row>
    <row r="79" spans="1:1" x14ac:dyDescent="0.25">
      <c r="A79" s="21">
        <v>77</v>
      </c>
    </row>
    <row r="80" spans="1:1" x14ac:dyDescent="0.25">
      <c r="A80" s="21">
        <v>78</v>
      </c>
    </row>
    <row r="81" spans="1:1" x14ac:dyDescent="0.25">
      <c r="A81" s="21">
        <v>79</v>
      </c>
    </row>
    <row r="82" spans="1:1" x14ac:dyDescent="0.25">
      <c r="A82" s="21">
        <v>80</v>
      </c>
    </row>
    <row r="83" spans="1:1" x14ac:dyDescent="0.25">
      <c r="A83" s="21">
        <v>81</v>
      </c>
    </row>
    <row r="84" spans="1:1" x14ac:dyDescent="0.25">
      <c r="A84" s="21">
        <v>82</v>
      </c>
    </row>
    <row r="85" spans="1:1" x14ac:dyDescent="0.25">
      <c r="A85" s="21">
        <v>83</v>
      </c>
    </row>
    <row r="86" spans="1:1" x14ac:dyDescent="0.25">
      <c r="A86" s="21">
        <v>84</v>
      </c>
    </row>
    <row r="87" spans="1:1" x14ac:dyDescent="0.25">
      <c r="A87" s="21">
        <v>85</v>
      </c>
    </row>
    <row r="88" spans="1:1" x14ac:dyDescent="0.25">
      <c r="A88" s="21">
        <v>86</v>
      </c>
    </row>
    <row r="89" spans="1:1" x14ac:dyDescent="0.25">
      <c r="A89" s="21">
        <v>87</v>
      </c>
    </row>
    <row r="90" spans="1:1" x14ac:dyDescent="0.25">
      <c r="A90" s="21">
        <v>88</v>
      </c>
    </row>
    <row r="91" spans="1:1" x14ac:dyDescent="0.25">
      <c r="A91" s="21">
        <v>89</v>
      </c>
    </row>
    <row r="92" spans="1:1" x14ac:dyDescent="0.25">
      <c r="A92" s="21">
        <v>90</v>
      </c>
    </row>
    <row r="93" spans="1:1" x14ac:dyDescent="0.25">
      <c r="A93" s="21">
        <v>91</v>
      </c>
    </row>
    <row r="94" spans="1:1" x14ac:dyDescent="0.25">
      <c r="A94" s="21">
        <v>92</v>
      </c>
    </row>
    <row r="95" spans="1:1" x14ac:dyDescent="0.25">
      <c r="A95" s="21">
        <v>93</v>
      </c>
    </row>
    <row r="96" spans="1:1" x14ac:dyDescent="0.25">
      <c r="A96" s="21">
        <v>94</v>
      </c>
    </row>
    <row r="97" spans="1:1" x14ac:dyDescent="0.25">
      <c r="A97" s="21">
        <v>95</v>
      </c>
    </row>
    <row r="98" spans="1:1" x14ac:dyDescent="0.25">
      <c r="A98" s="21">
        <v>96</v>
      </c>
    </row>
    <row r="99" spans="1:1" x14ac:dyDescent="0.25">
      <c r="A99" s="21">
        <v>97</v>
      </c>
    </row>
    <row r="100" spans="1:1" x14ac:dyDescent="0.25">
      <c r="A100" s="21">
        <v>98</v>
      </c>
    </row>
    <row r="101" spans="1:1" x14ac:dyDescent="0.25">
      <c r="A101" s="21">
        <v>99</v>
      </c>
    </row>
    <row r="102" spans="1:1" x14ac:dyDescent="0.25">
      <c r="A102" s="21">
        <v>100</v>
      </c>
    </row>
  </sheetData>
  <mergeCells count="3">
    <mergeCell ref="H2:I2"/>
    <mergeCell ref="G1:J1"/>
    <mergeCell ref="E1:F1"/>
  </mergeCells>
  <conditionalFormatting sqref="K1:K1048576">
    <cfRule type="containsText" dxfId="4" priority="9" operator="containsText" text="eingetreten">
      <formula>NOT(ISERROR(SEARCH("eingetreten",K1)))</formula>
    </cfRule>
    <cfRule type="containsText" dxfId="3" priority="8" operator="containsText" text="verhindert">
      <formula>NOT(ISERROR(SEARCH("verhindert",K1)))</formula>
    </cfRule>
  </conditionalFormatting>
  <conditionalFormatting sqref="L1:L1048576">
    <cfRule type="expression" dxfId="2" priority="3">
      <formula>AND(K1="eingetreten",L1&lt;=TODAY())</formula>
    </cfRule>
    <cfRule type="expression" dxfId="1" priority="2">
      <formula>AND(K1="eingetreten",L1&lt;TODAY()+8,L1&gt;TODAY(),L1&lt;&gt;"")</formula>
    </cfRule>
    <cfRule type="expression" dxfId="0" priority="1">
      <formula>AND(K1="eingetreten",L1&gt;TODAY()+7,L1&lt;&gt;"")</formula>
    </cfRule>
  </conditionalFormatting>
  <dataValidations count="2">
    <dataValidation type="list" allowBlank="1" showInputMessage="1" showErrorMessage="1" sqref="G3:G8">
      <formula1>"Ja,Nein"</formula1>
    </dataValidation>
    <dataValidation type="list" allowBlank="1" showInputMessage="1" showErrorMessage="1" sqref="K3:K12">
      <formula1>"eingetreten,verhindert,monitoring"</formula1>
    </dataValidation>
  </dataValidation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9"/>
  <sheetViews>
    <sheetView workbookViewId="0">
      <selection activeCell="I4" sqref="I4"/>
    </sheetView>
  </sheetViews>
  <sheetFormatPr baseColWidth="10" defaultRowHeight="15" x14ac:dyDescent="0.25"/>
  <cols>
    <col min="1" max="1" width="3.7109375" bestFit="1" customWidth="1"/>
    <col min="2" max="2" width="19.28515625" bestFit="1" customWidth="1"/>
    <col min="3" max="7" width="14.28515625" customWidth="1"/>
  </cols>
  <sheetData>
    <row r="1" spans="1:7" x14ac:dyDescent="0.25">
      <c r="A1" s="35" t="s">
        <v>3527</v>
      </c>
      <c r="B1" s="36"/>
      <c r="C1" s="34" t="s">
        <v>20</v>
      </c>
      <c r="D1" s="34"/>
      <c r="E1" s="34"/>
      <c r="F1" s="34"/>
      <c r="G1" s="34"/>
    </row>
    <row r="2" spans="1:7" x14ac:dyDescent="0.25">
      <c r="A2" s="37"/>
      <c r="B2" s="38"/>
      <c r="C2" s="29" t="s">
        <v>6</v>
      </c>
      <c r="D2" s="29" t="s">
        <v>7</v>
      </c>
      <c r="E2" s="29" t="s">
        <v>2</v>
      </c>
      <c r="F2" s="29" t="s">
        <v>5</v>
      </c>
      <c r="G2" s="29" t="s">
        <v>4</v>
      </c>
    </row>
    <row r="3" spans="1:7" ht="75" customHeight="1" x14ac:dyDescent="0.25">
      <c r="A3" s="33" t="s">
        <v>19</v>
      </c>
      <c r="B3" s="30" t="s">
        <v>3528</v>
      </c>
      <c r="C3" s="9" t="str">
        <f>Berechnungen!AH1</f>
        <v/>
      </c>
      <c r="D3" s="10" t="str">
        <f>Berechnungen!AI1</f>
        <v/>
      </c>
      <c r="E3" s="10" t="str">
        <f>Berechnungen!AJ1</f>
        <v/>
      </c>
      <c r="F3" s="10" t="str">
        <f>Berechnungen!AK1</f>
        <v/>
      </c>
      <c r="G3" s="11" t="str">
        <f>Berechnungen!AL1</f>
        <v/>
      </c>
    </row>
    <row r="4" spans="1:7" ht="75" customHeight="1" x14ac:dyDescent="0.25">
      <c r="A4" s="33"/>
      <c r="B4" s="30" t="s">
        <v>3533</v>
      </c>
      <c r="C4" s="12" t="str">
        <f>Berechnungen!AC1</f>
        <v/>
      </c>
      <c r="D4" s="6" t="str">
        <f>Berechnungen!AD1</f>
        <v/>
      </c>
      <c r="E4" s="6" t="str">
        <f>Berechnungen!AE1</f>
        <v/>
      </c>
      <c r="F4" s="6" t="str">
        <f>Berechnungen!AF1</f>
        <v/>
      </c>
      <c r="G4" s="13" t="str">
        <f>Berechnungen!AG1</f>
        <v/>
      </c>
    </row>
    <row r="5" spans="1:7" ht="75" customHeight="1" x14ac:dyDescent="0.25">
      <c r="A5" s="33"/>
      <c r="B5" s="30" t="s">
        <v>3529</v>
      </c>
      <c r="C5" s="12" t="str">
        <f>Berechnungen!X1</f>
        <v/>
      </c>
      <c r="D5" s="7" t="str">
        <f>Berechnungen!Y1</f>
        <v/>
      </c>
      <c r="E5" s="6" t="str">
        <f>Berechnungen!Z1</f>
        <v/>
      </c>
      <c r="F5" s="6" t="str">
        <f>Berechnungen!AA1</f>
        <v/>
      </c>
      <c r="G5" s="13" t="str">
        <f>Berechnungen!AB1</f>
        <v/>
      </c>
    </row>
    <row r="6" spans="1:7" ht="75" customHeight="1" x14ac:dyDescent="0.25">
      <c r="A6" s="33"/>
      <c r="B6" s="30" t="s">
        <v>3530</v>
      </c>
      <c r="C6" s="12" t="str">
        <f>Berechnungen!S1</f>
        <v/>
      </c>
      <c r="D6" s="7" t="str">
        <f>Berechnungen!T1</f>
        <v/>
      </c>
      <c r="E6" s="7" t="str">
        <f>Berechnungen!U1</f>
        <v/>
      </c>
      <c r="F6" s="6" t="str">
        <f>Berechnungen!V1</f>
        <v/>
      </c>
      <c r="G6" s="13" t="str">
        <f>Berechnungen!W1</f>
        <v/>
      </c>
    </row>
    <row r="7" spans="1:7" ht="75" customHeight="1" x14ac:dyDescent="0.25">
      <c r="A7" s="33"/>
      <c r="B7" s="30" t="s">
        <v>3531</v>
      </c>
      <c r="C7" s="14" t="str">
        <f>Berechnungen!N1</f>
        <v/>
      </c>
      <c r="D7" s="7" t="str">
        <f>Berechnungen!O1</f>
        <v/>
      </c>
      <c r="E7" s="7" t="str">
        <f>Berechnungen!P1</f>
        <v/>
      </c>
      <c r="F7" s="7" t="str">
        <f>Berechnungen!Q1</f>
        <v/>
      </c>
      <c r="G7" s="13" t="str">
        <f>Berechnungen!R1</f>
        <v/>
      </c>
    </row>
    <row r="8" spans="1:7" ht="75" customHeight="1" x14ac:dyDescent="0.25">
      <c r="A8" s="33"/>
      <c r="B8" s="30" t="s">
        <v>3532</v>
      </c>
      <c r="C8" s="14" t="str">
        <f>Berechnungen!I1</f>
        <v>4</v>
      </c>
      <c r="D8" s="8" t="str">
        <f>Berechnungen!J1</f>
        <v/>
      </c>
      <c r="E8" s="7" t="str">
        <f>Berechnungen!K1</f>
        <v/>
      </c>
      <c r="F8" s="7" t="str">
        <f>Berechnungen!L1</f>
        <v>2</v>
      </c>
      <c r="G8" s="15" t="str">
        <f>Berechnungen!M1</f>
        <v/>
      </c>
    </row>
    <row r="9" spans="1:7" ht="75" customHeight="1" x14ac:dyDescent="0.25">
      <c r="A9" s="33"/>
      <c r="B9" s="30" t="s">
        <v>3</v>
      </c>
      <c r="C9" s="16" t="str">
        <f>Berechnungen!D1</f>
        <v>3 5 6</v>
      </c>
      <c r="D9" s="17" t="str">
        <f>Berechnungen!E1</f>
        <v>1</v>
      </c>
      <c r="E9" s="17" t="str">
        <f>Berechnungen!F1</f>
        <v/>
      </c>
      <c r="F9" s="17" t="str">
        <f>Berechnungen!G1</f>
        <v/>
      </c>
      <c r="G9" s="18" t="str">
        <f>Berechnungen!H1</f>
        <v/>
      </c>
    </row>
  </sheetData>
  <mergeCells count="3">
    <mergeCell ref="A3:A9"/>
    <mergeCell ref="C1:G1"/>
    <mergeCell ref="A1:B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D103"/>
  <sheetViews>
    <sheetView zoomScaleNormal="100" workbookViewId="0">
      <selection activeCell="ID11" sqref="ID11"/>
    </sheetView>
  </sheetViews>
  <sheetFormatPr baseColWidth="10" defaultRowHeight="15" x14ac:dyDescent="0.25"/>
  <cols>
    <col min="1" max="1" width="4" style="3" customWidth="1"/>
    <col min="2" max="3" width="3.5703125" style="3" customWidth="1"/>
    <col min="4" max="38" width="2.85546875" style="3" customWidth="1"/>
    <col min="39" max="39" width="2.85546875" customWidth="1"/>
    <col min="40" max="40" width="4.5703125" bestFit="1" customWidth="1"/>
    <col min="41" max="41" width="4.28515625" bestFit="1" customWidth="1"/>
    <col min="42" max="236" width="0.42578125" customWidth="1"/>
    <col min="237" max="237" width="4.28515625" bestFit="1" customWidth="1"/>
    <col min="238" max="238" width="6.5703125" bestFit="1" customWidth="1"/>
  </cols>
  <sheetData>
    <row r="1" spans="1:238" x14ac:dyDescent="0.25">
      <c r="A1" s="40" t="s">
        <v>21</v>
      </c>
      <c r="B1" s="40"/>
      <c r="C1" s="40"/>
      <c r="D1" s="3" t="str">
        <f>TRIM(CONCATENATE(D4," ", D5," ", D6," ", D7," ", D8," ", D9," ", D10," ", D11," ", D12," ", D13," ", D14," ", D15," ", D16," ", D17," ", D18," ", D19," ", D20," ", D21," ", D22," ", D23," ", D24," ", D25," ", D26," ", D27," ", D28," ", D29," ", D30," ", D31," ", D32," ", D33," ", D34," ", D35," ", D36," ", D37," ", D38," ", D39," ", D40," ", D41," ", D42," ", D43," ", D44," ", D45," ", D46," ", D47," ", D48," ", D49," ", D50," ", D51," ", D52," ", D53," ", D54," ", D55," ", D56," ", D57," ", D58," ", D59," ", D60," ", D61," ", D62," ", D63," ", D64," ", D65," ", D66," ", D67," ", D68," ", D69," ", D70," ", D71," ", D72," ", D73," ", D74," ", D75," ", D76," ", D77," ", D78," ", D79," ", D80," ", D81," ", D82," ", D83," ", D84," ", D85," ", D86," ", D87," ", D88," ", D89," ", D90," ", D91," ", D92," ", D93," ", D94," ", D95," ", D96," ", D97," ", D98," ", D99," ", D100," ", D101," ", D102," ", D103))</f>
        <v>3 5 6</v>
      </c>
      <c r="E1" s="3" t="str">
        <f t="shared" ref="E1:AL1" si="0">TRIM(CONCATENATE(E4," ", E5," ", E6," ", E7," ", E8," ", E9," ", E10," ", E11," ", E12," ", E13," ", E14," ", E15," ", E16," ", E17," ", E18," ", E19," ", E20," ", E21," ", E22," ", E23," ", E24," ", E25," ", E26," ", E27," ", E28," ", E29," ", E30," ", E31," ", E32," ", E33," ", E34," ", E35," ", E36," ", E37," ", E38," ", E39," ", E40," ", E41," ", E42," ", E43," ", E44," ", E45," ", E46," ", E47," ", E48," ", E49," ", E50," ", E51," ", E52," ", E53," ", E54," ", E55," ", E56," ", E57," ", E58," ", E59," ", E60," ", E61," ", E62," ", E63," ", E64," ", E65," ", E66," ", E67," ", E68," ", E69," ", E70," ", E71," ", E72," ", E73," ", E74," ", E75," ", E76," ", E77," ", E78," ", E79," ", E80," ", E81," ", E82," ", E83," ", E84," ", E85," ", E86," ", E87," ", E88," ", E89," ", E90," ", E91," ", E92," ", E93," ", E94," ", E95," ", E96," ", E97," ", E98," ", E99," ", E100," ", E101," ", E102," ", E103
))</f>
        <v>1</v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>4</v>
      </c>
      <c r="J1" s="3" t="str">
        <f t="shared" si="0"/>
        <v/>
      </c>
      <c r="K1" s="3" t="str">
        <f t="shared" si="0"/>
        <v/>
      </c>
      <c r="L1" s="3" t="str">
        <f t="shared" si="0"/>
        <v>2</v>
      </c>
      <c r="M1" s="3" t="str">
        <f t="shared" si="0"/>
        <v/>
      </c>
      <c r="N1" s="3" t="str">
        <f t="shared" si="0"/>
        <v/>
      </c>
      <c r="O1" s="3" t="str">
        <f t="shared" si="0"/>
        <v/>
      </c>
      <c r="P1" s="3" t="str">
        <f t="shared" si="0"/>
        <v/>
      </c>
      <c r="Q1" s="3" t="str">
        <f t="shared" si="0"/>
        <v/>
      </c>
      <c r="R1" s="3" t="str">
        <f t="shared" si="0"/>
        <v/>
      </c>
      <c r="S1" s="3" t="str">
        <f t="shared" si="0"/>
        <v/>
      </c>
      <c r="T1" s="3" t="str">
        <f t="shared" si="0"/>
        <v/>
      </c>
      <c r="U1" s="3" t="str">
        <f t="shared" si="0"/>
        <v/>
      </c>
      <c r="V1" s="3" t="str">
        <f t="shared" si="0"/>
        <v/>
      </c>
      <c r="W1" s="3" t="str">
        <f t="shared" si="0"/>
        <v/>
      </c>
      <c r="X1" s="3" t="str">
        <f t="shared" si="0"/>
        <v/>
      </c>
      <c r="Y1" s="3" t="str">
        <f t="shared" si="0"/>
        <v/>
      </c>
      <c r="Z1" s="3" t="str">
        <f t="shared" si="0"/>
        <v/>
      </c>
      <c r="AA1" s="3" t="str">
        <f t="shared" si="0"/>
        <v/>
      </c>
      <c r="AB1" s="3" t="str">
        <f t="shared" si="0"/>
        <v/>
      </c>
      <c r="AC1" s="3" t="str">
        <f t="shared" si="0"/>
        <v/>
      </c>
      <c r="AD1" s="3" t="str">
        <f t="shared" si="0"/>
        <v/>
      </c>
      <c r="AE1" s="3" t="str">
        <f t="shared" si="0"/>
        <v/>
      </c>
      <c r="AF1" s="3" t="str">
        <f t="shared" si="0"/>
        <v/>
      </c>
      <c r="AG1" s="3" t="str">
        <f t="shared" si="0"/>
        <v/>
      </c>
      <c r="AH1" s="3" t="str">
        <f t="shared" si="0"/>
        <v/>
      </c>
      <c r="AI1" s="3" t="str">
        <f t="shared" si="0"/>
        <v/>
      </c>
      <c r="AJ1" s="3" t="str">
        <f t="shared" si="0"/>
        <v/>
      </c>
      <c r="AK1" s="3" t="str">
        <f t="shared" si="0"/>
        <v/>
      </c>
      <c r="AL1" s="3" t="str">
        <f t="shared" si="0"/>
        <v/>
      </c>
      <c r="AN1" s="41" t="s">
        <v>3526</v>
      </c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</row>
    <row r="2" spans="1:238" x14ac:dyDescent="0.25">
      <c r="A2" s="40" t="s">
        <v>3524</v>
      </c>
      <c r="B2" s="40"/>
      <c r="C2" s="40"/>
      <c r="D2" s="39" t="s">
        <v>22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</row>
    <row r="3" spans="1:238" x14ac:dyDescent="0.25">
      <c r="A3" s="4" t="s">
        <v>9</v>
      </c>
      <c r="B3" s="4" t="s">
        <v>19</v>
      </c>
      <c r="C3" s="4" t="s">
        <v>20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3">
        <v>32</v>
      </c>
      <c r="AJ3" s="3">
        <v>33</v>
      </c>
      <c r="AK3" s="3">
        <v>34</v>
      </c>
      <c r="AL3" s="3">
        <v>35</v>
      </c>
      <c r="AN3" s="2" t="s">
        <v>3525</v>
      </c>
    </row>
    <row r="4" spans="1:238" x14ac:dyDescent="0.25">
      <c r="A4" s="3">
        <f>'Risiko Log'!A3</f>
        <v>1</v>
      </c>
      <c r="B4" s="3">
        <f>'Risiko Log'!E3</f>
        <v>1</v>
      </c>
      <c r="C4" s="3">
        <f>'Risiko Log'!F3</f>
        <v>2</v>
      </c>
      <c r="D4" s="3" t="str">
        <f>IF(AND(B4=1,C4=1),A4,"")</f>
        <v/>
      </c>
      <c r="E4" s="3">
        <f>IF(AND(B4=1,C4=2),A4,"")</f>
        <v>1</v>
      </c>
      <c r="F4" s="3" t="str">
        <f>IF(AND(B4=1,C4=3),A4,"")</f>
        <v/>
      </c>
      <c r="G4" s="3" t="str">
        <f>IF(AND(B4=1,C4=4),A4,"")</f>
        <v/>
      </c>
      <c r="H4" s="3" t="str">
        <f>IF(AND(B4=1,C4=5),A4,"")</f>
        <v/>
      </c>
      <c r="I4" s="3" t="str">
        <f>IF(AND(B4=2,C4=1),A4,"")</f>
        <v/>
      </c>
      <c r="J4" s="3" t="str">
        <f>IF(AND(B4=2,C4=2),A4,"")</f>
        <v/>
      </c>
      <c r="K4" s="3" t="str">
        <f>IF(AND(B4=2,C4=3),A4,"")</f>
        <v/>
      </c>
      <c r="L4" s="3" t="str">
        <f>IF(AND(B4=2,C4=4),A4,"")</f>
        <v/>
      </c>
      <c r="M4" s="3" t="str">
        <f>IF(AND(B4=2,C4=5),A4,"")</f>
        <v/>
      </c>
      <c r="N4" s="3" t="str">
        <f>IF(AND(B4=3,C4=1),A4,"")</f>
        <v/>
      </c>
      <c r="O4" s="3" t="str">
        <f>IF(AND(B4=3,C4=2),A4,"")</f>
        <v/>
      </c>
      <c r="P4" s="3" t="str">
        <f>IF(AND(B4=3,C4=3),A4,"")</f>
        <v/>
      </c>
      <c r="Q4" s="3" t="str">
        <f>IF(AND(B4=3,C4=4),A4,"")</f>
        <v/>
      </c>
      <c r="R4" s="3" t="str">
        <f>IF(AND(B4=3,C4=5),A4,"")</f>
        <v/>
      </c>
      <c r="S4" s="3" t="str">
        <f>IF(AND(B4=4,C4=1),A4,"")</f>
        <v/>
      </c>
      <c r="T4" s="3" t="str">
        <f>IF(AND(B4=4,C4=2),A4,"")</f>
        <v/>
      </c>
      <c r="U4" s="3" t="str">
        <f>IF(AND(B4=4,C4=3),A4,"")</f>
        <v/>
      </c>
      <c r="V4" s="3" t="str">
        <f>IF(AND(B4=4,C4=4),A4,"")</f>
        <v/>
      </c>
      <c r="W4" s="3" t="str">
        <f>IF(AND(B4=4,C4=5),A4,"")</f>
        <v/>
      </c>
      <c r="X4" s="3" t="str">
        <f>IF(AND(B4=5,C4=1),A4,"")</f>
        <v/>
      </c>
      <c r="Y4" s="3" t="str">
        <f>IF(AND(B4=5,C4=2),A4,"")</f>
        <v/>
      </c>
      <c r="Z4" s="3" t="str">
        <f>IF(AND(B4=5,C4=3),A4,"")</f>
        <v/>
      </c>
      <c r="AA4" s="3" t="str">
        <f>IF(AND(B4=5,C4=4),A4,"")</f>
        <v/>
      </c>
      <c r="AB4" s="3" t="str">
        <f>IF(AND(B4=5,C4=5),A4,"")</f>
        <v/>
      </c>
      <c r="AC4" s="3" t="str">
        <f>IF(AND(B4=6,C4=1),A4,"")</f>
        <v/>
      </c>
      <c r="AD4" s="3" t="str">
        <f>IF(AND(B4=6,C4=2),A4,"")</f>
        <v/>
      </c>
      <c r="AE4" s="3" t="str">
        <f>IF(AND(B4=6,C4=3),A4,"")</f>
        <v/>
      </c>
      <c r="AF4" s="3" t="str">
        <f>IF(AND(B4=6,C4=4),A4,"")</f>
        <v/>
      </c>
      <c r="AG4" s="3" t="str">
        <f>IF(AND(B4=6,C4=5),A4,"")</f>
        <v/>
      </c>
      <c r="AH4" s="3" t="str">
        <f>IF(AND(B4=7,C4=1),A4,"")</f>
        <v/>
      </c>
      <c r="AI4" s="3" t="str">
        <f>IF(AND(B4=7,C4=2),A4,"")</f>
        <v/>
      </c>
      <c r="AJ4" s="3" t="str">
        <f>IF(AND(B4=7,C4=3),A4,"")</f>
        <v/>
      </c>
      <c r="AK4" s="3" t="str">
        <f>IF(AND(B4=7,C4=4),A4,"")</f>
        <v/>
      </c>
      <c r="AL4" s="3" t="str">
        <f>IF(AND(B4=7,C4=5),A4,"")</f>
        <v/>
      </c>
      <c r="AN4" s="2" t="s">
        <v>23</v>
      </c>
      <c r="AO4" s="2" t="s">
        <v>123</v>
      </c>
      <c r="AP4" s="2" t="s">
        <v>24</v>
      </c>
      <c r="AQ4" s="2" t="s">
        <v>123</v>
      </c>
      <c r="AR4" s="2" t="s">
        <v>25</v>
      </c>
      <c r="AS4" s="2" t="s">
        <v>123</v>
      </c>
      <c r="AT4" s="2" t="s">
        <v>26</v>
      </c>
      <c r="AU4" s="2" t="s">
        <v>123</v>
      </c>
      <c r="AV4" s="2" t="s">
        <v>27</v>
      </c>
      <c r="AW4" s="2" t="s">
        <v>123</v>
      </c>
      <c r="AX4" s="2" t="s">
        <v>28</v>
      </c>
      <c r="AY4" s="2" t="s">
        <v>123</v>
      </c>
      <c r="AZ4" s="2" t="s">
        <v>29</v>
      </c>
      <c r="BA4" s="2" t="s">
        <v>123</v>
      </c>
      <c r="BB4" s="2" t="s">
        <v>30</v>
      </c>
      <c r="BC4" s="2" t="s">
        <v>123</v>
      </c>
      <c r="BD4" s="2" t="s">
        <v>31</v>
      </c>
      <c r="BE4" s="2" t="s">
        <v>123</v>
      </c>
      <c r="BF4" s="2" t="s">
        <v>32</v>
      </c>
      <c r="BG4" s="2" t="s">
        <v>123</v>
      </c>
      <c r="BH4" s="2" t="s">
        <v>33</v>
      </c>
      <c r="BI4" s="2" t="s">
        <v>123</v>
      </c>
      <c r="BJ4" s="2" t="s">
        <v>34</v>
      </c>
      <c r="BK4" s="2" t="s">
        <v>123</v>
      </c>
      <c r="BL4" s="2" t="s">
        <v>35</v>
      </c>
      <c r="BM4" s="2" t="s">
        <v>123</v>
      </c>
      <c r="BN4" s="2" t="s">
        <v>36</v>
      </c>
      <c r="BO4" s="2" t="s">
        <v>123</v>
      </c>
      <c r="BP4" s="2" t="s">
        <v>37</v>
      </c>
      <c r="BQ4" s="2" t="s">
        <v>123</v>
      </c>
      <c r="BR4" s="2" t="s">
        <v>38</v>
      </c>
      <c r="BS4" s="2" t="s">
        <v>123</v>
      </c>
      <c r="BT4" s="2" t="s">
        <v>39</v>
      </c>
      <c r="BU4" s="2" t="s">
        <v>123</v>
      </c>
      <c r="BV4" s="2" t="s">
        <v>40</v>
      </c>
      <c r="BW4" s="2" t="s">
        <v>123</v>
      </c>
      <c r="BX4" s="2" t="s">
        <v>41</v>
      </c>
      <c r="BY4" s="2" t="s">
        <v>123</v>
      </c>
      <c r="BZ4" s="2" t="s">
        <v>42</v>
      </c>
      <c r="CA4" s="2" t="s">
        <v>123</v>
      </c>
      <c r="CB4" s="2" t="s">
        <v>43</v>
      </c>
      <c r="CC4" s="2" t="s">
        <v>123</v>
      </c>
      <c r="CD4" s="2" t="s">
        <v>44</v>
      </c>
      <c r="CE4" s="2" t="s">
        <v>123</v>
      </c>
      <c r="CF4" s="2" t="s">
        <v>45</v>
      </c>
      <c r="CG4" s="2" t="s">
        <v>123</v>
      </c>
      <c r="CH4" s="2" t="s">
        <v>46</v>
      </c>
      <c r="CI4" s="2" t="s">
        <v>123</v>
      </c>
      <c r="CJ4" s="2" t="s">
        <v>47</v>
      </c>
      <c r="CK4" s="2" t="s">
        <v>123</v>
      </c>
      <c r="CL4" s="2" t="s">
        <v>48</v>
      </c>
      <c r="CM4" s="2" t="s">
        <v>123</v>
      </c>
      <c r="CN4" s="2" t="s">
        <v>49</v>
      </c>
      <c r="CO4" s="2" t="s">
        <v>123</v>
      </c>
      <c r="CP4" s="2" t="s">
        <v>50</v>
      </c>
      <c r="CQ4" s="2" t="s">
        <v>123</v>
      </c>
      <c r="CR4" s="2" t="s">
        <v>51</v>
      </c>
      <c r="CS4" s="2" t="s">
        <v>123</v>
      </c>
      <c r="CT4" s="2" t="s">
        <v>52</v>
      </c>
      <c r="CU4" s="2" t="s">
        <v>123</v>
      </c>
      <c r="CV4" s="2" t="s">
        <v>53</v>
      </c>
      <c r="CW4" s="2" t="s">
        <v>123</v>
      </c>
      <c r="CX4" s="2" t="s">
        <v>54</v>
      </c>
      <c r="CY4" s="2" t="s">
        <v>123</v>
      </c>
      <c r="CZ4" s="2" t="s">
        <v>55</v>
      </c>
      <c r="DA4" s="2" t="s">
        <v>123</v>
      </c>
      <c r="DB4" s="2" t="s">
        <v>56</v>
      </c>
      <c r="DC4" s="2" t="s">
        <v>123</v>
      </c>
      <c r="DD4" s="2" t="s">
        <v>57</v>
      </c>
      <c r="DE4" s="2" t="s">
        <v>123</v>
      </c>
      <c r="DF4" s="2" t="s">
        <v>58</v>
      </c>
      <c r="DG4" s="2" t="s">
        <v>123</v>
      </c>
      <c r="DH4" s="2" t="s">
        <v>59</v>
      </c>
      <c r="DI4" s="2" t="s">
        <v>123</v>
      </c>
      <c r="DJ4" s="2" t="s">
        <v>60</v>
      </c>
      <c r="DK4" s="2" t="s">
        <v>123</v>
      </c>
      <c r="DL4" s="2" t="s">
        <v>61</v>
      </c>
      <c r="DM4" s="2" t="s">
        <v>123</v>
      </c>
      <c r="DN4" s="2" t="s">
        <v>62</v>
      </c>
      <c r="DO4" s="2" t="s">
        <v>123</v>
      </c>
      <c r="DP4" s="2" t="s">
        <v>63</v>
      </c>
      <c r="DQ4" s="2" t="s">
        <v>123</v>
      </c>
      <c r="DR4" s="2" t="s">
        <v>64</v>
      </c>
      <c r="DS4" s="2" t="s">
        <v>123</v>
      </c>
      <c r="DT4" s="2" t="s">
        <v>65</v>
      </c>
      <c r="DU4" s="2" t="s">
        <v>123</v>
      </c>
      <c r="DV4" s="2" t="s">
        <v>66</v>
      </c>
      <c r="DW4" s="2" t="s">
        <v>123</v>
      </c>
      <c r="DX4" s="2" t="s">
        <v>67</v>
      </c>
      <c r="DY4" s="2" t="s">
        <v>123</v>
      </c>
      <c r="DZ4" s="2" t="s">
        <v>68</v>
      </c>
      <c r="EA4" s="2" t="s">
        <v>123</v>
      </c>
      <c r="EB4" s="2" t="s">
        <v>69</v>
      </c>
      <c r="EC4" s="2" t="s">
        <v>123</v>
      </c>
      <c r="ED4" s="2" t="s">
        <v>70</v>
      </c>
      <c r="EE4" s="2" t="s">
        <v>123</v>
      </c>
      <c r="EF4" s="2" t="s">
        <v>71</v>
      </c>
      <c r="EG4" s="2" t="s">
        <v>123</v>
      </c>
      <c r="EH4" s="2" t="s">
        <v>72</v>
      </c>
      <c r="EI4" s="2" t="s">
        <v>123</v>
      </c>
      <c r="EJ4" s="2" t="s">
        <v>73</v>
      </c>
      <c r="EK4" s="2" t="s">
        <v>123</v>
      </c>
      <c r="EL4" s="2" t="s">
        <v>74</v>
      </c>
      <c r="EM4" s="2" t="s">
        <v>123</v>
      </c>
      <c r="EN4" s="2" t="s">
        <v>75</v>
      </c>
      <c r="EO4" s="2" t="s">
        <v>123</v>
      </c>
      <c r="EP4" s="2" t="s">
        <v>76</v>
      </c>
      <c r="EQ4" s="2" t="s">
        <v>123</v>
      </c>
      <c r="ER4" s="2" t="s">
        <v>77</v>
      </c>
      <c r="ES4" s="2" t="s">
        <v>123</v>
      </c>
      <c r="ET4" s="2" t="s">
        <v>78</v>
      </c>
      <c r="EU4" s="2" t="s">
        <v>123</v>
      </c>
      <c r="EV4" s="2" t="s">
        <v>79</v>
      </c>
      <c r="EW4" s="2" t="s">
        <v>123</v>
      </c>
      <c r="EX4" s="2" t="s">
        <v>80</v>
      </c>
      <c r="EY4" s="2" t="s">
        <v>123</v>
      </c>
      <c r="EZ4" s="2" t="s">
        <v>81</v>
      </c>
      <c r="FA4" s="2" t="s">
        <v>123</v>
      </c>
      <c r="FB4" s="2" t="s">
        <v>82</v>
      </c>
      <c r="FC4" s="2" t="s">
        <v>123</v>
      </c>
      <c r="FD4" s="2" t="s">
        <v>83</v>
      </c>
      <c r="FE4" s="2" t="s">
        <v>123</v>
      </c>
      <c r="FF4" s="2" t="s">
        <v>84</v>
      </c>
      <c r="FG4" s="2" t="s">
        <v>123</v>
      </c>
      <c r="FH4" s="2" t="s">
        <v>85</v>
      </c>
      <c r="FI4" s="2" t="s">
        <v>123</v>
      </c>
      <c r="FJ4" s="2" t="s">
        <v>86</v>
      </c>
      <c r="FK4" s="2" t="s">
        <v>123</v>
      </c>
      <c r="FL4" s="2" t="s">
        <v>87</v>
      </c>
      <c r="FM4" s="2" t="s">
        <v>123</v>
      </c>
      <c r="FN4" s="2" t="s">
        <v>88</v>
      </c>
      <c r="FO4" s="2" t="s">
        <v>123</v>
      </c>
      <c r="FP4" s="2" t="s">
        <v>89</v>
      </c>
      <c r="FQ4" s="2" t="s">
        <v>123</v>
      </c>
      <c r="FR4" s="2" t="s">
        <v>90</v>
      </c>
      <c r="FS4" s="2" t="s">
        <v>123</v>
      </c>
      <c r="FT4" s="2" t="s">
        <v>91</v>
      </c>
      <c r="FU4" s="2" t="s">
        <v>123</v>
      </c>
      <c r="FV4" s="2" t="s">
        <v>92</v>
      </c>
      <c r="FW4" s="2" t="s">
        <v>123</v>
      </c>
      <c r="FX4" s="2" t="s">
        <v>93</v>
      </c>
      <c r="FY4" s="2" t="s">
        <v>123</v>
      </c>
      <c r="FZ4" s="2" t="s">
        <v>94</v>
      </c>
      <c r="GA4" s="2" t="s">
        <v>123</v>
      </c>
      <c r="GB4" s="2" t="s">
        <v>95</v>
      </c>
      <c r="GC4" s="2" t="s">
        <v>123</v>
      </c>
      <c r="GD4" s="2" t="s">
        <v>96</v>
      </c>
      <c r="GE4" s="2" t="s">
        <v>123</v>
      </c>
      <c r="GF4" s="2" t="s">
        <v>97</v>
      </c>
      <c r="GG4" s="2" t="s">
        <v>123</v>
      </c>
      <c r="GH4" s="2" t="s">
        <v>98</v>
      </c>
      <c r="GI4" s="2" t="s">
        <v>123</v>
      </c>
      <c r="GJ4" s="2" t="s">
        <v>99</v>
      </c>
      <c r="GK4" s="2" t="s">
        <v>123</v>
      </c>
      <c r="GL4" s="2" t="s">
        <v>100</v>
      </c>
      <c r="GM4" s="2" t="s">
        <v>123</v>
      </c>
      <c r="GN4" s="2" t="s">
        <v>101</v>
      </c>
      <c r="GO4" s="2" t="s">
        <v>123</v>
      </c>
      <c r="GP4" s="2" t="s">
        <v>102</v>
      </c>
      <c r="GQ4" s="2" t="s">
        <v>123</v>
      </c>
      <c r="GR4" s="2" t="s">
        <v>103</v>
      </c>
      <c r="GS4" s="2" t="s">
        <v>123</v>
      </c>
      <c r="GT4" s="2" t="s">
        <v>104</v>
      </c>
      <c r="GU4" s="2" t="s">
        <v>123</v>
      </c>
      <c r="GV4" s="2" t="s">
        <v>105</v>
      </c>
      <c r="GW4" s="2" t="s">
        <v>123</v>
      </c>
      <c r="GX4" s="2" t="s">
        <v>106</v>
      </c>
      <c r="GY4" s="2" t="s">
        <v>123</v>
      </c>
      <c r="GZ4" s="2" t="s">
        <v>107</v>
      </c>
      <c r="HA4" s="2" t="s">
        <v>123</v>
      </c>
      <c r="HB4" s="2" t="s">
        <v>108</v>
      </c>
      <c r="HC4" s="2" t="s">
        <v>123</v>
      </c>
      <c r="HD4" s="2" t="s">
        <v>109</v>
      </c>
      <c r="HE4" s="2" t="s">
        <v>123</v>
      </c>
      <c r="HF4" s="2" t="s">
        <v>110</v>
      </c>
      <c r="HG4" s="2" t="s">
        <v>123</v>
      </c>
      <c r="HH4" s="2" t="s">
        <v>111</v>
      </c>
      <c r="HI4" s="2" t="s">
        <v>123</v>
      </c>
      <c r="HJ4" s="2" t="s">
        <v>112</v>
      </c>
      <c r="HK4" s="2" t="s">
        <v>123</v>
      </c>
      <c r="HL4" s="2" t="s">
        <v>113</v>
      </c>
      <c r="HM4" s="2" t="s">
        <v>123</v>
      </c>
      <c r="HN4" s="2" t="s">
        <v>114</v>
      </c>
      <c r="HO4" s="2" t="s">
        <v>123</v>
      </c>
      <c r="HP4" s="2" t="s">
        <v>115</v>
      </c>
      <c r="HQ4" s="2" t="s">
        <v>123</v>
      </c>
      <c r="HR4" s="2" t="s">
        <v>116</v>
      </c>
      <c r="HS4" s="2" t="s">
        <v>123</v>
      </c>
      <c r="HT4" s="2" t="s">
        <v>117</v>
      </c>
      <c r="HU4" s="2" t="s">
        <v>123</v>
      </c>
      <c r="HV4" s="2" t="s">
        <v>118</v>
      </c>
      <c r="HW4" s="2" t="s">
        <v>123</v>
      </c>
      <c r="HX4" s="2" t="s">
        <v>119</v>
      </c>
      <c r="HY4" s="2" t="s">
        <v>123</v>
      </c>
      <c r="HZ4" s="2" t="s">
        <v>120</v>
      </c>
      <c r="IA4" s="2" t="s">
        <v>123</v>
      </c>
      <c r="IB4" s="2" t="s">
        <v>121</v>
      </c>
      <c r="IC4" s="2" t="s">
        <v>123</v>
      </c>
      <c r="ID4" s="2" t="s">
        <v>122</v>
      </c>
    </row>
    <row r="5" spans="1:238" x14ac:dyDescent="0.25">
      <c r="A5" s="3">
        <f>'Risiko Log'!A4</f>
        <v>2</v>
      </c>
      <c r="B5" s="3">
        <f>'Risiko Log'!E4</f>
        <v>2</v>
      </c>
      <c r="C5" s="3">
        <f>'Risiko Log'!F4</f>
        <v>4</v>
      </c>
      <c r="D5" s="3" t="str">
        <f t="shared" ref="D5:D68" si="1">IF(AND(B5=1,C5=1),A5,"")</f>
        <v/>
      </c>
      <c r="E5" s="3" t="str">
        <f t="shared" ref="E5:E68" si="2">IF(AND(B5=1,C5=2),A5,"")</f>
        <v/>
      </c>
      <c r="F5" s="3" t="str">
        <f t="shared" ref="F5:F68" si="3">IF(AND(B5=1,C5=3),A5,"")</f>
        <v/>
      </c>
      <c r="G5" s="3" t="str">
        <f t="shared" ref="G5:G68" si="4">IF(AND(B5=1,C5=4),A5,"")</f>
        <v/>
      </c>
      <c r="H5" s="3" t="str">
        <f t="shared" ref="H5:H68" si="5">IF(AND(B5=1,C5=5),A5,"")</f>
        <v/>
      </c>
      <c r="I5" s="3" t="str">
        <f t="shared" ref="I5:I68" si="6">IF(AND(B5=2,C5=1),A5,"")</f>
        <v/>
      </c>
      <c r="J5" s="3" t="str">
        <f t="shared" ref="J5:J68" si="7">IF(AND(B5=2,C5=2),A5,"")</f>
        <v/>
      </c>
      <c r="K5" s="3" t="str">
        <f t="shared" ref="K5:K68" si="8">IF(AND(B5=2,C5=3),A5,"")</f>
        <v/>
      </c>
      <c r="L5" s="3">
        <f t="shared" ref="L5:L68" si="9">IF(AND(B5=2,C5=4),A5,"")</f>
        <v>2</v>
      </c>
      <c r="M5" s="3" t="str">
        <f t="shared" ref="M5:M68" si="10">IF(AND(B5=2,C5=5),A5,"")</f>
        <v/>
      </c>
      <c r="N5" s="3" t="str">
        <f t="shared" ref="N5:N68" si="11">IF(AND(B5=3,C5=1),A5,"")</f>
        <v/>
      </c>
      <c r="O5" s="3" t="str">
        <f t="shared" ref="O5:O68" si="12">IF(AND(B5=3,C5=2),A5,"")</f>
        <v/>
      </c>
      <c r="P5" s="3" t="str">
        <f t="shared" ref="P5:P68" si="13">IF(AND(B5=3,C5=3),A5,"")</f>
        <v/>
      </c>
      <c r="Q5" s="3" t="str">
        <f t="shared" ref="Q5:Q68" si="14">IF(AND(B5=3,C5=4),A5,"")</f>
        <v/>
      </c>
      <c r="R5" s="3" t="str">
        <f t="shared" ref="R5:R68" si="15">IF(AND(B5=3,C5=5),A5,"")</f>
        <v/>
      </c>
      <c r="S5" s="3" t="str">
        <f t="shared" ref="S5:S68" si="16">IF(AND(B5=4,C5=1),A5,"")</f>
        <v/>
      </c>
      <c r="T5" s="3" t="str">
        <f t="shared" ref="T5:T68" si="17">IF(AND(B5=4,C5=2),A5,"")</f>
        <v/>
      </c>
      <c r="U5" s="3" t="str">
        <f t="shared" ref="U5:U68" si="18">IF(AND(B5=4,C5=3),A5,"")</f>
        <v/>
      </c>
      <c r="V5" s="3" t="str">
        <f t="shared" ref="V5:V68" si="19">IF(AND(B5=4,C5=4),A5,"")</f>
        <v/>
      </c>
      <c r="W5" s="3" t="str">
        <f t="shared" ref="W5:W68" si="20">IF(AND(B5=4,C5=5),A5,"")</f>
        <v/>
      </c>
      <c r="X5" s="3" t="str">
        <f t="shared" ref="X5:X68" si="21">IF(AND(B5=5,C5=1),A5,"")</f>
        <v/>
      </c>
      <c r="Y5" s="3" t="str">
        <f t="shared" ref="Y5:Y68" si="22">IF(AND(B5=5,C5=2),A5,"")</f>
        <v/>
      </c>
      <c r="Z5" s="3" t="str">
        <f t="shared" ref="Z5:Z68" si="23">IF(AND(B5=5,C5=3),A5,"")</f>
        <v/>
      </c>
      <c r="AA5" s="3" t="str">
        <f t="shared" ref="AA5:AA68" si="24">IF(AND(B5=5,C5=4),A5,"")</f>
        <v/>
      </c>
      <c r="AB5" s="3" t="str">
        <f t="shared" ref="AB5:AB68" si="25">IF(AND(B5=5,C5=5),A5,"")</f>
        <v/>
      </c>
      <c r="AC5" s="3" t="str">
        <f t="shared" ref="AC5:AC68" si="26">IF(AND(B5=6,C5=1),A5,"")</f>
        <v/>
      </c>
      <c r="AD5" s="3" t="str">
        <f t="shared" ref="AD5:AD68" si="27">IF(AND(B5=6,C5=2),A5,"")</f>
        <v/>
      </c>
      <c r="AE5" s="3" t="str">
        <f t="shared" ref="AE5:AE68" si="28">IF(AND(B5=6,C5=3),A5,"")</f>
        <v/>
      </c>
      <c r="AF5" s="3" t="str">
        <f t="shared" ref="AF5:AF68" si="29">IF(AND(B5=6,C5=4),A5,"")</f>
        <v/>
      </c>
      <c r="AG5" s="3" t="str">
        <f t="shared" ref="AG5:AG68" si="30">IF(AND(B5=6,C5=5),A5,"")</f>
        <v/>
      </c>
      <c r="AH5" s="3" t="str">
        <f t="shared" ref="AH5:AH68" si="31">IF(AND(B5=7,C5=1),A5,"")</f>
        <v/>
      </c>
      <c r="AI5" s="3" t="str">
        <f t="shared" ref="AI5:AI68" si="32">IF(AND(B5=7,C5=2),A5,"")</f>
        <v/>
      </c>
      <c r="AJ5" s="3" t="str">
        <f t="shared" ref="AJ5:AJ68" si="33">IF(AND(B5=7,C5=3),A5,"")</f>
        <v/>
      </c>
      <c r="AK5" s="3" t="str">
        <f t="shared" ref="AK5:AK68" si="34">IF(AND(B5=7,C5=4),A5,"")</f>
        <v/>
      </c>
      <c r="AL5" s="3" t="str">
        <f t="shared" ref="AL5:AL68" si="35">IF(AND(B5=7,C5=5),A5,"")</f>
        <v/>
      </c>
      <c r="AN5" s="2" t="s">
        <v>124</v>
      </c>
      <c r="AO5" s="2" t="s">
        <v>123</v>
      </c>
      <c r="AP5" s="2" t="s">
        <v>125</v>
      </c>
      <c r="AQ5" s="2" t="s">
        <v>123</v>
      </c>
      <c r="AR5" s="2" t="s">
        <v>130</v>
      </c>
      <c r="AS5" s="2" t="s">
        <v>123</v>
      </c>
      <c r="AT5" s="2" t="s">
        <v>131</v>
      </c>
      <c r="AU5" s="2" t="s">
        <v>123</v>
      </c>
      <c r="AV5" s="2" t="s">
        <v>132</v>
      </c>
      <c r="AW5" s="2" t="s">
        <v>123</v>
      </c>
      <c r="AX5" s="2" t="s">
        <v>133</v>
      </c>
      <c r="AY5" s="2" t="s">
        <v>123</v>
      </c>
      <c r="AZ5" s="2" t="s">
        <v>134</v>
      </c>
      <c r="BA5" s="2" t="s">
        <v>123</v>
      </c>
      <c r="BB5" s="2" t="s">
        <v>135</v>
      </c>
      <c r="BC5" s="2" t="s">
        <v>123</v>
      </c>
      <c r="BD5" s="2" t="s">
        <v>136</v>
      </c>
      <c r="BE5" s="2" t="s">
        <v>123</v>
      </c>
      <c r="BF5" s="2" t="s">
        <v>137</v>
      </c>
      <c r="BG5" s="2" t="s">
        <v>123</v>
      </c>
      <c r="BH5" s="2" t="s">
        <v>138</v>
      </c>
      <c r="BI5" s="2" t="s">
        <v>123</v>
      </c>
      <c r="BJ5" s="2" t="s">
        <v>139</v>
      </c>
      <c r="BK5" s="2" t="s">
        <v>123</v>
      </c>
      <c r="BL5" s="2" t="s">
        <v>140</v>
      </c>
      <c r="BM5" s="2" t="s">
        <v>123</v>
      </c>
      <c r="BN5" s="2" t="s">
        <v>141</v>
      </c>
      <c r="BO5" s="2" t="s">
        <v>123</v>
      </c>
      <c r="BP5" s="2" t="s">
        <v>142</v>
      </c>
      <c r="BQ5" s="2" t="s">
        <v>123</v>
      </c>
      <c r="BR5" s="2" t="s">
        <v>143</v>
      </c>
      <c r="BS5" s="2" t="s">
        <v>123</v>
      </c>
      <c r="BT5" s="2" t="s">
        <v>144</v>
      </c>
      <c r="BU5" s="2" t="s">
        <v>123</v>
      </c>
      <c r="BV5" s="2" t="s">
        <v>145</v>
      </c>
      <c r="BW5" s="2" t="s">
        <v>123</v>
      </c>
      <c r="BX5" s="2" t="s">
        <v>146</v>
      </c>
      <c r="BY5" s="2" t="s">
        <v>123</v>
      </c>
      <c r="BZ5" s="2" t="s">
        <v>147</v>
      </c>
      <c r="CA5" s="2" t="s">
        <v>123</v>
      </c>
      <c r="CB5" s="2" t="s">
        <v>148</v>
      </c>
      <c r="CC5" s="2" t="s">
        <v>123</v>
      </c>
      <c r="CD5" s="2" t="s">
        <v>149</v>
      </c>
      <c r="CE5" s="2" t="s">
        <v>123</v>
      </c>
      <c r="CF5" s="2" t="s">
        <v>150</v>
      </c>
      <c r="CG5" s="2" t="s">
        <v>123</v>
      </c>
      <c r="CH5" s="2" t="s">
        <v>151</v>
      </c>
      <c r="CI5" s="2" t="s">
        <v>123</v>
      </c>
      <c r="CJ5" s="2" t="s">
        <v>152</v>
      </c>
      <c r="CK5" s="2" t="s">
        <v>123</v>
      </c>
      <c r="CL5" s="2" t="s">
        <v>153</v>
      </c>
      <c r="CM5" s="2" t="s">
        <v>123</v>
      </c>
      <c r="CN5" s="2" t="s">
        <v>154</v>
      </c>
      <c r="CO5" s="2" t="s">
        <v>123</v>
      </c>
      <c r="CP5" s="2" t="s">
        <v>155</v>
      </c>
      <c r="CQ5" s="2" t="s">
        <v>123</v>
      </c>
      <c r="CR5" s="2" t="s">
        <v>156</v>
      </c>
      <c r="CS5" s="2" t="s">
        <v>123</v>
      </c>
      <c r="CT5" s="2" t="s">
        <v>157</v>
      </c>
      <c r="CU5" s="2" t="s">
        <v>123</v>
      </c>
      <c r="CV5" s="2" t="s">
        <v>158</v>
      </c>
      <c r="CW5" s="2" t="s">
        <v>123</v>
      </c>
      <c r="CX5" s="2" t="s">
        <v>159</v>
      </c>
      <c r="CY5" s="2" t="s">
        <v>123</v>
      </c>
      <c r="CZ5" s="2" t="s">
        <v>160</v>
      </c>
      <c r="DA5" s="2" t="s">
        <v>123</v>
      </c>
      <c r="DB5" s="2" t="s">
        <v>161</v>
      </c>
      <c r="DC5" s="2" t="s">
        <v>123</v>
      </c>
      <c r="DD5" s="2" t="s">
        <v>162</v>
      </c>
      <c r="DE5" s="2" t="s">
        <v>123</v>
      </c>
      <c r="DF5" s="2" t="s">
        <v>163</v>
      </c>
      <c r="DG5" s="2" t="s">
        <v>123</v>
      </c>
      <c r="DH5" s="2" t="s">
        <v>164</v>
      </c>
      <c r="DI5" s="2" t="s">
        <v>123</v>
      </c>
      <c r="DJ5" s="2" t="s">
        <v>165</v>
      </c>
      <c r="DK5" s="2" t="s">
        <v>123</v>
      </c>
      <c r="DL5" s="2" t="s">
        <v>166</v>
      </c>
      <c r="DM5" s="2" t="s">
        <v>123</v>
      </c>
      <c r="DN5" s="2" t="s">
        <v>167</v>
      </c>
      <c r="DO5" s="2" t="s">
        <v>123</v>
      </c>
      <c r="DP5" s="2" t="s">
        <v>168</v>
      </c>
      <c r="DQ5" s="2" t="s">
        <v>123</v>
      </c>
      <c r="DR5" s="2" t="s">
        <v>169</v>
      </c>
      <c r="DS5" s="2" t="s">
        <v>123</v>
      </c>
      <c r="DT5" s="2" t="s">
        <v>170</v>
      </c>
      <c r="DU5" s="2" t="s">
        <v>123</v>
      </c>
      <c r="DV5" s="2" t="s">
        <v>171</v>
      </c>
      <c r="DW5" s="2" t="s">
        <v>123</v>
      </c>
      <c r="DX5" s="2" t="s">
        <v>172</v>
      </c>
      <c r="DY5" s="2" t="s">
        <v>123</v>
      </c>
      <c r="DZ5" s="2" t="s">
        <v>173</v>
      </c>
      <c r="EA5" s="2" t="s">
        <v>123</v>
      </c>
      <c r="EB5" s="2" t="s">
        <v>174</v>
      </c>
      <c r="EC5" s="2" t="s">
        <v>123</v>
      </c>
      <c r="ED5" s="2" t="s">
        <v>175</v>
      </c>
      <c r="EE5" s="2" t="s">
        <v>123</v>
      </c>
      <c r="EF5" s="2" t="s">
        <v>176</v>
      </c>
      <c r="EG5" s="2" t="s">
        <v>123</v>
      </c>
      <c r="EH5" s="2" t="s">
        <v>177</v>
      </c>
      <c r="EI5" s="2" t="s">
        <v>123</v>
      </c>
      <c r="EJ5" s="2" t="s">
        <v>178</v>
      </c>
      <c r="EK5" s="2" t="s">
        <v>123</v>
      </c>
      <c r="EL5" s="2" t="s">
        <v>179</v>
      </c>
      <c r="EM5" s="2" t="s">
        <v>123</v>
      </c>
      <c r="EN5" s="2" t="s">
        <v>180</v>
      </c>
      <c r="EO5" s="2" t="s">
        <v>123</v>
      </c>
      <c r="EP5" s="2" t="s">
        <v>181</v>
      </c>
      <c r="EQ5" s="2" t="s">
        <v>123</v>
      </c>
      <c r="ER5" s="2" t="s">
        <v>182</v>
      </c>
      <c r="ES5" s="2" t="s">
        <v>123</v>
      </c>
      <c r="ET5" s="2" t="s">
        <v>183</v>
      </c>
      <c r="EU5" s="2" t="s">
        <v>123</v>
      </c>
      <c r="EV5" s="2" t="s">
        <v>184</v>
      </c>
      <c r="EW5" s="2" t="s">
        <v>123</v>
      </c>
      <c r="EX5" s="2" t="s">
        <v>185</v>
      </c>
      <c r="EY5" s="2" t="s">
        <v>123</v>
      </c>
      <c r="EZ5" s="2" t="s">
        <v>186</v>
      </c>
      <c r="FA5" s="2" t="s">
        <v>123</v>
      </c>
      <c r="FB5" s="2" t="s">
        <v>187</v>
      </c>
      <c r="FC5" s="2" t="s">
        <v>123</v>
      </c>
      <c r="FD5" s="2" t="s">
        <v>188</v>
      </c>
      <c r="FE5" s="2" t="s">
        <v>123</v>
      </c>
      <c r="FF5" s="2" t="s">
        <v>189</v>
      </c>
      <c r="FG5" s="2" t="s">
        <v>123</v>
      </c>
      <c r="FH5" s="2" t="s">
        <v>190</v>
      </c>
      <c r="FI5" s="2" t="s">
        <v>123</v>
      </c>
      <c r="FJ5" s="2" t="s">
        <v>191</v>
      </c>
      <c r="FK5" s="2" t="s">
        <v>123</v>
      </c>
      <c r="FL5" s="2" t="s">
        <v>192</v>
      </c>
      <c r="FM5" s="2" t="s">
        <v>123</v>
      </c>
      <c r="FN5" s="2" t="s">
        <v>193</v>
      </c>
      <c r="FO5" s="2" t="s">
        <v>123</v>
      </c>
      <c r="FP5" s="2" t="s">
        <v>194</v>
      </c>
      <c r="FQ5" s="2" t="s">
        <v>123</v>
      </c>
      <c r="FR5" s="2" t="s">
        <v>195</v>
      </c>
      <c r="FS5" s="2" t="s">
        <v>123</v>
      </c>
      <c r="FT5" s="2" t="s">
        <v>196</v>
      </c>
      <c r="FU5" s="2" t="s">
        <v>123</v>
      </c>
      <c r="FV5" s="2" t="s">
        <v>197</v>
      </c>
      <c r="FW5" s="2" t="s">
        <v>123</v>
      </c>
      <c r="FX5" s="2" t="s">
        <v>198</v>
      </c>
      <c r="FY5" s="2" t="s">
        <v>123</v>
      </c>
      <c r="FZ5" s="2" t="s">
        <v>199</v>
      </c>
      <c r="GA5" s="2" t="s">
        <v>123</v>
      </c>
      <c r="GB5" s="2" t="s">
        <v>200</v>
      </c>
      <c r="GC5" s="2" t="s">
        <v>123</v>
      </c>
      <c r="GD5" s="2" t="s">
        <v>201</v>
      </c>
      <c r="GE5" s="2" t="s">
        <v>123</v>
      </c>
      <c r="GF5" s="2" t="s">
        <v>202</v>
      </c>
      <c r="GG5" s="2" t="s">
        <v>123</v>
      </c>
      <c r="GH5" s="2" t="s">
        <v>203</v>
      </c>
      <c r="GI5" s="2" t="s">
        <v>123</v>
      </c>
      <c r="GJ5" s="2" t="s">
        <v>204</v>
      </c>
      <c r="GK5" s="2" t="s">
        <v>123</v>
      </c>
      <c r="GL5" s="2" t="s">
        <v>205</v>
      </c>
      <c r="GM5" s="2" t="s">
        <v>123</v>
      </c>
      <c r="GN5" s="2" t="s">
        <v>206</v>
      </c>
      <c r="GO5" s="2" t="s">
        <v>123</v>
      </c>
      <c r="GP5" s="2" t="s">
        <v>207</v>
      </c>
      <c r="GQ5" s="2" t="s">
        <v>123</v>
      </c>
      <c r="GR5" s="2" t="s">
        <v>208</v>
      </c>
      <c r="GS5" s="2" t="s">
        <v>123</v>
      </c>
      <c r="GT5" s="2" t="s">
        <v>209</v>
      </c>
      <c r="GU5" s="2" t="s">
        <v>123</v>
      </c>
      <c r="GV5" s="2" t="s">
        <v>210</v>
      </c>
      <c r="GW5" s="2" t="s">
        <v>123</v>
      </c>
      <c r="GX5" s="2" t="s">
        <v>211</v>
      </c>
      <c r="GY5" s="2" t="s">
        <v>123</v>
      </c>
      <c r="GZ5" s="2" t="s">
        <v>212</v>
      </c>
      <c r="HA5" s="2" t="s">
        <v>123</v>
      </c>
      <c r="HB5" s="2" t="s">
        <v>213</v>
      </c>
      <c r="HC5" s="2" t="s">
        <v>123</v>
      </c>
      <c r="HD5" s="2" t="s">
        <v>214</v>
      </c>
      <c r="HE5" s="2" t="s">
        <v>123</v>
      </c>
      <c r="HF5" s="2" t="s">
        <v>215</v>
      </c>
      <c r="HG5" s="2" t="s">
        <v>123</v>
      </c>
      <c r="HH5" s="2" t="s">
        <v>216</v>
      </c>
      <c r="HI5" s="2" t="s">
        <v>123</v>
      </c>
      <c r="HJ5" s="2" t="s">
        <v>217</v>
      </c>
      <c r="HK5" s="2" t="s">
        <v>123</v>
      </c>
      <c r="HL5" s="2" t="s">
        <v>218</v>
      </c>
      <c r="HM5" s="2" t="s">
        <v>123</v>
      </c>
      <c r="HN5" s="2" t="s">
        <v>219</v>
      </c>
      <c r="HO5" s="2" t="s">
        <v>123</v>
      </c>
      <c r="HP5" s="2" t="s">
        <v>220</v>
      </c>
      <c r="HQ5" s="2" t="s">
        <v>123</v>
      </c>
      <c r="HR5" s="2" t="s">
        <v>221</v>
      </c>
      <c r="HS5" s="2" t="s">
        <v>123</v>
      </c>
      <c r="HT5" s="2" t="s">
        <v>222</v>
      </c>
      <c r="HU5" s="2" t="s">
        <v>123</v>
      </c>
      <c r="HV5" s="2" t="s">
        <v>223</v>
      </c>
      <c r="HW5" s="2" t="s">
        <v>123</v>
      </c>
      <c r="HX5" s="2" t="s">
        <v>224</v>
      </c>
      <c r="HY5" s="2" t="s">
        <v>123</v>
      </c>
      <c r="HZ5" s="2" t="s">
        <v>225</v>
      </c>
      <c r="IA5" s="2" t="s">
        <v>123</v>
      </c>
      <c r="IB5" s="2" t="s">
        <v>226</v>
      </c>
      <c r="IC5" s="2" t="s">
        <v>123</v>
      </c>
      <c r="ID5" s="2" t="s">
        <v>227</v>
      </c>
    </row>
    <row r="6" spans="1:238" x14ac:dyDescent="0.25">
      <c r="A6" s="3">
        <f>'Risiko Log'!A5</f>
        <v>3</v>
      </c>
      <c r="B6" s="3">
        <f>'Risiko Log'!E5</f>
        <v>1</v>
      </c>
      <c r="C6" s="3">
        <f>'Risiko Log'!F5</f>
        <v>1</v>
      </c>
      <c r="D6" s="3">
        <f t="shared" si="1"/>
        <v>3</v>
      </c>
      <c r="E6" s="3" t="str">
        <f t="shared" si="2"/>
        <v/>
      </c>
      <c r="F6" s="3" t="str">
        <f t="shared" si="3"/>
        <v/>
      </c>
      <c r="G6" s="3" t="str">
        <f t="shared" si="4"/>
        <v/>
      </c>
      <c r="H6" s="3" t="str">
        <f t="shared" si="5"/>
        <v/>
      </c>
      <c r="I6" s="3" t="str">
        <f t="shared" si="6"/>
        <v/>
      </c>
      <c r="J6" s="3" t="str">
        <f t="shared" si="7"/>
        <v/>
      </c>
      <c r="K6" s="3" t="str">
        <f t="shared" si="8"/>
        <v/>
      </c>
      <c r="L6" s="3" t="str">
        <f t="shared" si="9"/>
        <v/>
      </c>
      <c r="M6" s="3" t="str">
        <f t="shared" si="10"/>
        <v/>
      </c>
      <c r="N6" s="3" t="str">
        <f t="shared" si="11"/>
        <v/>
      </c>
      <c r="O6" s="3" t="str">
        <f t="shared" si="12"/>
        <v/>
      </c>
      <c r="P6" s="3" t="str">
        <f t="shared" si="13"/>
        <v/>
      </c>
      <c r="Q6" s="3" t="str">
        <f t="shared" si="14"/>
        <v/>
      </c>
      <c r="R6" s="3" t="str">
        <f t="shared" si="15"/>
        <v/>
      </c>
      <c r="S6" s="3" t="str">
        <f t="shared" si="16"/>
        <v/>
      </c>
      <c r="T6" s="3" t="str">
        <f t="shared" si="17"/>
        <v/>
      </c>
      <c r="U6" s="3" t="str">
        <f t="shared" si="18"/>
        <v/>
      </c>
      <c r="V6" s="3" t="str">
        <f t="shared" si="19"/>
        <v/>
      </c>
      <c r="W6" s="3" t="str">
        <f t="shared" si="20"/>
        <v/>
      </c>
      <c r="X6" s="3" t="str">
        <f t="shared" si="21"/>
        <v/>
      </c>
      <c r="Y6" s="3" t="str">
        <f t="shared" si="22"/>
        <v/>
      </c>
      <c r="Z6" s="3" t="str">
        <f t="shared" si="23"/>
        <v/>
      </c>
      <c r="AA6" s="3" t="str">
        <f t="shared" si="24"/>
        <v/>
      </c>
      <c r="AB6" s="3" t="str">
        <f t="shared" si="25"/>
        <v/>
      </c>
      <c r="AC6" s="3" t="str">
        <f t="shared" si="26"/>
        <v/>
      </c>
      <c r="AD6" s="3" t="str">
        <f t="shared" si="27"/>
        <v/>
      </c>
      <c r="AE6" s="3" t="str">
        <f t="shared" si="28"/>
        <v/>
      </c>
      <c r="AF6" s="3" t="str">
        <f t="shared" si="29"/>
        <v/>
      </c>
      <c r="AG6" s="3" t="str">
        <f t="shared" si="30"/>
        <v/>
      </c>
      <c r="AH6" s="3" t="str">
        <f t="shared" si="31"/>
        <v/>
      </c>
      <c r="AI6" s="3" t="str">
        <f t="shared" si="32"/>
        <v/>
      </c>
      <c r="AJ6" s="3" t="str">
        <f t="shared" si="33"/>
        <v/>
      </c>
      <c r="AK6" s="3" t="str">
        <f t="shared" si="34"/>
        <v/>
      </c>
      <c r="AL6" s="3" t="str">
        <f t="shared" si="35"/>
        <v/>
      </c>
      <c r="AN6" s="2" t="s">
        <v>126</v>
      </c>
      <c r="AO6" s="2" t="s">
        <v>123</v>
      </c>
      <c r="AP6" s="2" t="s">
        <v>127</v>
      </c>
      <c r="AQ6" s="2" t="s">
        <v>123</v>
      </c>
      <c r="AR6" s="2" t="s">
        <v>228</v>
      </c>
      <c r="AS6" s="2" t="s">
        <v>123</v>
      </c>
      <c r="AT6" s="2" t="s">
        <v>229</v>
      </c>
      <c r="AU6" s="2" t="s">
        <v>123</v>
      </c>
      <c r="AV6" s="2" t="s">
        <v>230</v>
      </c>
      <c r="AW6" s="2" t="s">
        <v>123</v>
      </c>
      <c r="AX6" s="2" t="s">
        <v>231</v>
      </c>
      <c r="AY6" s="2" t="s">
        <v>123</v>
      </c>
      <c r="AZ6" s="2" t="s">
        <v>232</v>
      </c>
      <c r="BA6" s="2" t="s">
        <v>123</v>
      </c>
      <c r="BB6" s="2" t="s">
        <v>233</v>
      </c>
      <c r="BC6" s="2" t="s">
        <v>123</v>
      </c>
      <c r="BD6" s="2" t="s">
        <v>234</v>
      </c>
      <c r="BE6" s="2" t="s">
        <v>123</v>
      </c>
      <c r="BF6" s="2" t="s">
        <v>235</v>
      </c>
      <c r="BG6" s="2" t="s">
        <v>123</v>
      </c>
      <c r="BH6" s="2" t="s">
        <v>236</v>
      </c>
      <c r="BI6" s="2" t="s">
        <v>123</v>
      </c>
      <c r="BJ6" s="2" t="s">
        <v>237</v>
      </c>
      <c r="BK6" s="2" t="s">
        <v>123</v>
      </c>
      <c r="BL6" s="2" t="s">
        <v>238</v>
      </c>
      <c r="BM6" s="2" t="s">
        <v>123</v>
      </c>
      <c r="BN6" s="2" t="s">
        <v>239</v>
      </c>
      <c r="BO6" s="2" t="s">
        <v>123</v>
      </c>
      <c r="BP6" s="2" t="s">
        <v>240</v>
      </c>
      <c r="BQ6" s="2" t="s">
        <v>123</v>
      </c>
      <c r="BR6" s="2" t="s">
        <v>241</v>
      </c>
      <c r="BS6" s="2" t="s">
        <v>123</v>
      </c>
      <c r="BT6" s="2" t="s">
        <v>242</v>
      </c>
      <c r="BU6" s="2" t="s">
        <v>123</v>
      </c>
      <c r="BV6" s="2" t="s">
        <v>243</v>
      </c>
      <c r="BW6" s="2" t="s">
        <v>123</v>
      </c>
      <c r="BX6" s="2" t="s">
        <v>244</v>
      </c>
      <c r="BY6" s="2" t="s">
        <v>123</v>
      </c>
      <c r="BZ6" s="2" t="s">
        <v>245</v>
      </c>
      <c r="CA6" s="2" t="s">
        <v>123</v>
      </c>
      <c r="CB6" s="2" t="s">
        <v>246</v>
      </c>
      <c r="CC6" s="2" t="s">
        <v>123</v>
      </c>
      <c r="CD6" s="2" t="s">
        <v>247</v>
      </c>
      <c r="CE6" s="2" t="s">
        <v>123</v>
      </c>
      <c r="CF6" s="2" t="s">
        <v>248</v>
      </c>
      <c r="CG6" s="2" t="s">
        <v>123</v>
      </c>
      <c r="CH6" s="2" t="s">
        <v>249</v>
      </c>
      <c r="CI6" s="2" t="s">
        <v>123</v>
      </c>
      <c r="CJ6" s="2" t="s">
        <v>250</v>
      </c>
      <c r="CK6" s="2" t="s">
        <v>123</v>
      </c>
      <c r="CL6" s="2" t="s">
        <v>251</v>
      </c>
      <c r="CM6" s="2" t="s">
        <v>123</v>
      </c>
      <c r="CN6" s="2" t="s">
        <v>252</v>
      </c>
      <c r="CO6" s="2" t="s">
        <v>123</v>
      </c>
      <c r="CP6" s="2" t="s">
        <v>253</v>
      </c>
      <c r="CQ6" s="2" t="s">
        <v>123</v>
      </c>
      <c r="CR6" s="2" t="s">
        <v>254</v>
      </c>
      <c r="CS6" s="2" t="s">
        <v>123</v>
      </c>
      <c r="CT6" s="2" t="s">
        <v>255</v>
      </c>
      <c r="CU6" s="2" t="s">
        <v>123</v>
      </c>
      <c r="CV6" s="2" t="s">
        <v>256</v>
      </c>
      <c r="CW6" s="2" t="s">
        <v>123</v>
      </c>
      <c r="CX6" s="2" t="s">
        <v>257</v>
      </c>
      <c r="CY6" s="2" t="s">
        <v>123</v>
      </c>
      <c r="CZ6" s="2" t="s">
        <v>258</v>
      </c>
      <c r="DA6" s="2" t="s">
        <v>123</v>
      </c>
      <c r="DB6" s="2" t="s">
        <v>259</v>
      </c>
      <c r="DC6" s="2" t="s">
        <v>123</v>
      </c>
      <c r="DD6" s="2" t="s">
        <v>260</v>
      </c>
      <c r="DE6" s="2" t="s">
        <v>123</v>
      </c>
      <c r="DF6" s="2" t="s">
        <v>261</v>
      </c>
      <c r="DG6" s="2" t="s">
        <v>123</v>
      </c>
      <c r="DH6" s="2" t="s">
        <v>262</v>
      </c>
      <c r="DI6" s="2" t="s">
        <v>123</v>
      </c>
      <c r="DJ6" s="2" t="s">
        <v>263</v>
      </c>
      <c r="DK6" s="2" t="s">
        <v>123</v>
      </c>
      <c r="DL6" s="2" t="s">
        <v>264</v>
      </c>
      <c r="DM6" s="2" t="s">
        <v>123</v>
      </c>
      <c r="DN6" s="2" t="s">
        <v>265</v>
      </c>
      <c r="DO6" s="2" t="s">
        <v>123</v>
      </c>
      <c r="DP6" s="2" t="s">
        <v>266</v>
      </c>
      <c r="DQ6" s="2" t="s">
        <v>123</v>
      </c>
      <c r="DR6" s="2" t="s">
        <v>267</v>
      </c>
      <c r="DS6" s="2" t="s">
        <v>123</v>
      </c>
      <c r="DT6" s="2" t="s">
        <v>268</v>
      </c>
      <c r="DU6" s="2" t="s">
        <v>123</v>
      </c>
      <c r="DV6" s="2" t="s">
        <v>269</v>
      </c>
      <c r="DW6" s="2" t="s">
        <v>123</v>
      </c>
      <c r="DX6" s="2" t="s">
        <v>270</v>
      </c>
      <c r="DY6" s="2" t="s">
        <v>123</v>
      </c>
      <c r="DZ6" s="2" t="s">
        <v>271</v>
      </c>
      <c r="EA6" s="2" t="s">
        <v>123</v>
      </c>
      <c r="EB6" s="2" t="s">
        <v>272</v>
      </c>
      <c r="EC6" s="2" t="s">
        <v>123</v>
      </c>
      <c r="ED6" s="2" t="s">
        <v>273</v>
      </c>
      <c r="EE6" s="2" t="s">
        <v>123</v>
      </c>
      <c r="EF6" s="2" t="s">
        <v>274</v>
      </c>
      <c r="EG6" s="2" t="s">
        <v>123</v>
      </c>
      <c r="EH6" s="2" t="s">
        <v>275</v>
      </c>
      <c r="EI6" s="2" t="s">
        <v>123</v>
      </c>
      <c r="EJ6" s="2" t="s">
        <v>276</v>
      </c>
      <c r="EK6" s="2" t="s">
        <v>123</v>
      </c>
      <c r="EL6" s="2" t="s">
        <v>277</v>
      </c>
      <c r="EM6" s="2" t="s">
        <v>123</v>
      </c>
      <c r="EN6" s="2" t="s">
        <v>278</v>
      </c>
      <c r="EO6" s="2" t="s">
        <v>123</v>
      </c>
      <c r="EP6" s="2" t="s">
        <v>279</v>
      </c>
      <c r="EQ6" s="2" t="s">
        <v>123</v>
      </c>
      <c r="ER6" s="2" t="s">
        <v>280</v>
      </c>
      <c r="ES6" s="2" t="s">
        <v>123</v>
      </c>
      <c r="ET6" s="2" t="s">
        <v>281</v>
      </c>
      <c r="EU6" s="2" t="s">
        <v>123</v>
      </c>
      <c r="EV6" s="2" t="s">
        <v>282</v>
      </c>
      <c r="EW6" s="2" t="s">
        <v>123</v>
      </c>
      <c r="EX6" s="2" t="s">
        <v>283</v>
      </c>
      <c r="EY6" s="2" t="s">
        <v>123</v>
      </c>
      <c r="EZ6" s="2" t="s">
        <v>284</v>
      </c>
      <c r="FA6" s="2" t="s">
        <v>123</v>
      </c>
      <c r="FB6" s="2" t="s">
        <v>285</v>
      </c>
      <c r="FC6" s="2" t="s">
        <v>123</v>
      </c>
      <c r="FD6" s="2" t="s">
        <v>286</v>
      </c>
      <c r="FE6" s="2" t="s">
        <v>123</v>
      </c>
      <c r="FF6" s="2" t="s">
        <v>287</v>
      </c>
      <c r="FG6" s="2" t="s">
        <v>123</v>
      </c>
      <c r="FH6" s="2" t="s">
        <v>288</v>
      </c>
      <c r="FI6" s="2" t="s">
        <v>123</v>
      </c>
      <c r="FJ6" s="2" t="s">
        <v>289</v>
      </c>
      <c r="FK6" s="2" t="s">
        <v>123</v>
      </c>
      <c r="FL6" s="2" t="s">
        <v>290</v>
      </c>
      <c r="FM6" s="2" t="s">
        <v>123</v>
      </c>
      <c r="FN6" s="2" t="s">
        <v>291</v>
      </c>
      <c r="FO6" s="2" t="s">
        <v>123</v>
      </c>
      <c r="FP6" s="2" t="s">
        <v>292</v>
      </c>
      <c r="FQ6" s="2" t="s">
        <v>123</v>
      </c>
      <c r="FR6" s="2" t="s">
        <v>293</v>
      </c>
      <c r="FS6" s="2" t="s">
        <v>123</v>
      </c>
      <c r="FT6" s="2" t="s">
        <v>294</v>
      </c>
      <c r="FU6" s="2" t="s">
        <v>123</v>
      </c>
      <c r="FV6" s="2" t="s">
        <v>295</v>
      </c>
      <c r="FW6" s="2" t="s">
        <v>123</v>
      </c>
      <c r="FX6" s="2" t="s">
        <v>296</v>
      </c>
      <c r="FY6" s="2" t="s">
        <v>123</v>
      </c>
      <c r="FZ6" s="2" t="s">
        <v>297</v>
      </c>
      <c r="GA6" s="2" t="s">
        <v>123</v>
      </c>
      <c r="GB6" s="2" t="s">
        <v>298</v>
      </c>
      <c r="GC6" s="2" t="s">
        <v>123</v>
      </c>
      <c r="GD6" s="2" t="s">
        <v>299</v>
      </c>
      <c r="GE6" s="2" t="s">
        <v>123</v>
      </c>
      <c r="GF6" s="2" t="s">
        <v>300</v>
      </c>
      <c r="GG6" s="2" t="s">
        <v>123</v>
      </c>
      <c r="GH6" s="2" t="s">
        <v>301</v>
      </c>
      <c r="GI6" s="2" t="s">
        <v>123</v>
      </c>
      <c r="GJ6" s="2" t="s">
        <v>302</v>
      </c>
      <c r="GK6" s="2" t="s">
        <v>123</v>
      </c>
      <c r="GL6" s="2" t="s">
        <v>303</v>
      </c>
      <c r="GM6" s="2" t="s">
        <v>123</v>
      </c>
      <c r="GN6" s="2" t="s">
        <v>304</v>
      </c>
      <c r="GO6" s="2" t="s">
        <v>123</v>
      </c>
      <c r="GP6" s="2" t="s">
        <v>305</v>
      </c>
      <c r="GQ6" s="2" t="s">
        <v>123</v>
      </c>
      <c r="GR6" s="2" t="s">
        <v>306</v>
      </c>
      <c r="GS6" s="2" t="s">
        <v>123</v>
      </c>
      <c r="GT6" s="2" t="s">
        <v>307</v>
      </c>
      <c r="GU6" s="2" t="s">
        <v>123</v>
      </c>
      <c r="GV6" s="2" t="s">
        <v>308</v>
      </c>
      <c r="GW6" s="2" t="s">
        <v>123</v>
      </c>
      <c r="GX6" s="2" t="s">
        <v>309</v>
      </c>
      <c r="GY6" s="2" t="s">
        <v>123</v>
      </c>
      <c r="GZ6" s="2" t="s">
        <v>310</v>
      </c>
      <c r="HA6" s="2" t="s">
        <v>123</v>
      </c>
      <c r="HB6" s="2" t="s">
        <v>311</v>
      </c>
      <c r="HC6" s="2" t="s">
        <v>123</v>
      </c>
      <c r="HD6" s="2" t="s">
        <v>312</v>
      </c>
      <c r="HE6" s="2" t="s">
        <v>123</v>
      </c>
      <c r="HF6" s="2" t="s">
        <v>313</v>
      </c>
      <c r="HG6" s="2" t="s">
        <v>123</v>
      </c>
      <c r="HH6" s="2" t="s">
        <v>314</v>
      </c>
      <c r="HI6" s="2" t="s">
        <v>123</v>
      </c>
      <c r="HJ6" s="2" t="s">
        <v>315</v>
      </c>
      <c r="HK6" s="2" t="s">
        <v>123</v>
      </c>
      <c r="HL6" s="2" t="s">
        <v>316</v>
      </c>
      <c r="HM6" s="2" t="s">
        <v>123</v>
      </c>
      <c r="HN6" s="2" t="s">
        <v>317</v>
      </c>
      <c r="HO6" s="2" t="s">
        <v>123</v>
      </c>
      <c r="HP6" s="2" t="s">
        <v>318</v>
      </c>
      <c r="HQ6" s="2" t="s">
        <v>123</v>
      </c>
      <c r="HR6" s="2" t="s">
        <v>319</v>
      </c>
      <c r="HS6" s="2" t="s">
        <v>123</v>
      </c>
      <c r="HT6" s="2" t="s">
        <v>320</v>
      </c>
      <c r="HU6" s="2" t="s">
        <v>123</v>
      </c>
      <c r="HV6" s="2" t="s">
        <v>321</v>
      </c>
      <c r="HW6" s="2" t="s">
        <v>123</v>
      </c>
      <c r="HX6" s="2" t="s">
        <v>322</v>
      </c>
      <c r="HY6" s="2" t="s">
        <v>123</v>
      </c>
      <c r="HZ6" s="2" t="s">
        <v>323</v>
      </c>
      <c r="IA6" s="2" t="s">
        <v>123</v>
      </c>
      <c r="IB6" s="2" t="s">
        <v>324</v>
      </c>
      <c r="IC6" s="2" t="s">
        <v>123</v>
      </c>
      <c r="ID6" s="2" t="s">
        <v>325</v>
      </c>
    </row>
    <row r="7" spans="1:238" x14ac:dyDescent="0.25">
      <c r="A7" s="3">
        <f>'Risiko Log'!A6</f>
        <v>4</v>
      </c>
      <c r="B7" s="3">
        <f>'Risiko Log'!E6</f>
        <v>2</v>
      </c>
      <c r="C7" s="3">
        <f>'Risiko Log'!F6</f>
        <v>1</v>
      </c>
      <c r="D7" s="3" t="str">
        <f t="shared" si="1"/>
        <v/>
      </c>
      <c r="E7" s="3" t="str">
        <f t="shared" si="2"/>
        <v/>
      </c>
      <c r="F7" s="3" t="str">
        <f t="shared" si="3"/>
        <v/>
      </c>
      <c r="G7" s="3" t="str">
        <f t="shared" si="4"/>
        <v/>
      </c>
      <c r="H7" s="3" t="str">
        <f t="shared" si="5"/>
        <v/>
      </c>
      <c r="I7" s="3">
        <f t="shared" si="6"/>
        <v>4</v>
      </c>
      <c r="J7" s="3" t="str">
        <f t="shared" si="7"/>
        <v/>
      </c>
      <c r="K7" s="3" t="str">
        <f t="shared" si="8"/>
        <v/>
      </c>
      <c r="L7" s="3" t="str">
        <f t="shared" si="9"/>
        <v/>
      </c>
      <c r="M7" s="3" t="str">
        <f t="shared" si="10"/>
        <v/>
      </c>
      <c r="N7" s="3" t="str">
        <f t="shared" si="11"/>
        <v/>
      </c>
      <c r="O7" s="3" t="str">
        <f t="shared" si="12"/>
        <v/>
      </c>
      <c r="P7" s="3" t="str">
        <f t="shared" si="13"/>
        <v/>
      </c>
      <c r="Q7" s="3" t="str">
        <f t="shared" si="14"/>
        <v/>
      </c>
      <c r="R7" s="3" t="str">
        <f t="shared" si="15"/>
        <v/>
      </c>
      <c r="S7" s="3" t="str">
        <f t="shared" si="16"/>
        <v/>
      </c>
      <c r="T7" s="3" t="str">
        <f t="shared" si="17"/>
        <v/>
      </c>
      <c r="U7" s="3" t="str">
        <f t="shared" si="18"/>
        <v/>
      </c>
      <c r="V7" s="3" t="str">
        <f t="shared" si="19"/>
        <v/>
      </c>
      <c r="W7" s="3" t="str">
        <f t="shared" si="20"/>
        <v/>
      </c>
      <c r="X7" s="3" t="str">
        <f t="shared" si="21"/>
        <v/>
      </c>
      <c r="Y7" s="3" t="str">
        <f t="shared" si="22"/>
        <v/>
      </c>
      <c r="Z7" s="3" t="str">
        <f t="shared" si="23"/>
        <v/>
      </c>
      <c r="AA7" s="3" t="str">
        <f t="shared" si="24"/>
        <v/>
      </c>
      <c r="AB7" s="3" t="str">
        <f t="shared" si="25"/>
        <v/>
      </c>
      <c r="AC7" s="3" t="str">
        <f t="shared" si="26"/>
        <v/>
      </c>
      <c r="AD7" s="3" t="str">
        <f t="shared" si="27"/>
        <v/>
      </c>
      <c r="AE7" s="3" t="str">
        <f t="shared" si="28"/>
        <v/>
      </c>
      <c r="AF7" s="3" t="str">
        <f t="shared" si="29"/>
        <v/>
      </c>
      <c r="AG7" s="3" t="str">
        <f t="shared" si="30"/>
        <v/>
      </c>
      <c r="AH7" s="3" t="str">
        <f t="shared" si="31"/>
        <v/>
      </c>
      <c r="AI7" s="3" t="str">
        <f t="shared" si="32"/>
        <v/>
      </c>
      <c r="AJ7" s="3" t="str">
        <f t="shared" si="33"/>
        <v/>
      </c>
      <c r="AK7" s="3" t="str">
        <f t="shared" si="34"/>
        <v/>
      </c>
      <c r="AL7" s="3" t="str">
        <f t="shared" si="35"/>
        <v/>
      </c>
      <c r="AN7" s="2" t="s">
        <v>128</v>
      </c>
      <c r="AO7" s="2" t="s">
        <v>123</v>
      </c>
      <c r="AP7" s="2" t="s">
        <v>326</v>
      </c>
      <c r="AQ7" s="2" t="s">
        <v>123</v>
      </c>
      <c r="AR7" s="2" t="s">
        <v>327</v>
      </c>
      <c r="AS7" s="2" t="s">
        <v>123</v>
      </c>
      <c r="AT7" s="2" t="s">
        <v>328</v>
      </c>
      <c r="AU7" s="2" t="s">
        <v>123</v>
      </c>
      <c r="AV7" s="2" t="s">
        <v>329</v>
      </c>
      <c r="AW7" s="2" t="s">
        <v>123</v>
      </c>
      <c r="AX7" s="2" t="s">
        <v>330</v>
      </c>
      <c r="AY7" s="2" t="s">
        <v>123</v>
      </c>
      <c r="AZ7" s="2" t="s">
        <v>331</v>
      </c>
      <c r="BA7" s="2" t="s">
        <v>123</v>
      </c>
      <c r="BB7" s="2" t="s">
        <v>332</v>
      </c>
      <c r="BC7" s="2" t="s">
        <v>123</v>
      </c>
      <c r="BD7" s="2" t="s">
        <v>333</v>
      </c>
      <c r="BE7" s="2" t="s">
        <v>123</v>
      </c>
      <c r="BF7" s="2" t="s">
        <v>334</v>
      </c>
      <c r="BG7" s="2" t="s">
        <v>123</v>
      </c>
      <c r="BH7" s="2" t="s">
        <v>335</v>
      </c>
      <c r="BI7" s="2" t="s">
        <v>123</v>
      </c>
      <c r="BJ7" s="2" t="s">
        <v>336</v>
      </c>
      <c r="BK7" s="2" t="s">
        <v>123</v>
      </c>
      <c r="BL7" s="2" t="s">
        <v>337</v>
      </c>
      <c r="BM7" s="2" t="s">
        <v>123</v>
      </c>
      <c r="BN7" s="2" t="s">
        <v>338</v>
      </c>
      <c r="BO7" s="2" t="s">
        <v>123</v>
      </c>
      <c r="BP7" s="2" t="s">
        <v>339</v>
      </c>
      <c r="BQ7" s="2" t="s">
        <v>123</v>
      </c>
      <c r="BR7" s="2" t="s">
        <v>340</v>
      </c>
      <c r="BS7" s="2" t="s">
        <v>123</v>
      </c>
      <c r="BT7" s="2" t="s">
        <v>341</v>
      </c>
      <c r="BU7" s="2" t="s">
        <v>123</v>
      </c>
      <c r="BV7" s="2" t="s">
        <v>342</v>
      </c>
      <c r="BW7" s="2" t="s">
        <v>123</v>
      </c>
      <c r="BX7" s="2" t="s">
        <v>343</v>
      </c>
      <c r="BY7" s="2" t="s">
        <v>123</v>
      </c>
      <c r="BZ7" s="2" t="s">
        <v>344</v>
      </c>
      <c r="CA7" s="2" t="s">
        <v>123</v>
      </c>
      <c r="CB7" s="2" t="s">
        <v>345</v>
      </c>
      <c r="CC7" s="2" t="s">
        <v>123</v>
      </c>
      <c r="CD7" s="2" t="s">
        <v>346</v>
      </c>
      <c r="CE7" s="2" t="s">
        <v>123</v>
      </c>
      <c r="CF7" s="2" t="s">
        <v>347</v>
      </c>
      <c r="CG7" s="2" t="s">
        <v>123</v>
      </c>
      <c r="CH7" s="2" t="s">
        <v>348</v>
      </c>
      <c r="CI7" s="2" t="s">
        <v>123</v>
      </c>
      <c r="CJ7" s="2" t="s">
        <v>349</v>
      </c>
      <c r="CK7" s="2" t="s">
        <v>123</v>
      </c>
      <c r="CL7" s="2" t="s">
        <v>350</v>
      </c>
      <c r="CM7" s="2" t="s">
        <v>123</v>
      </c>
      <c r="CN7" s="2" t="s">
        <v>351</v>
      </c>
      <c r="CO7" s="2" t="s">
        <v>123</v>
      </c>
      <c r="CP7" s="2" t="s">
        <v>352</v>
      </c>
      <c r="CQ7" s="2" t="s">
        <v>123</v>
      </c>
      <c r="CR7" s="2" t="s">
        <v>353</v>
      </c>
      <c r="CS7" s="2" t="s">
        <v>123</v>
      </c>
      <c r="CT7" s="2" t="s">
        <v>354</v>
      </c>
      <c r="CU7" s="2" t="s">
        <v>123</v>
      </c>
      <c r="CV7" s="2" t="s">
        <v>355</v>
      </c>
      <c r="CW7" s="2" t="s">
        <v>123</v>
      </c>
      <c r="CX7" s="2" t="s">
        <v>356</v>
      </c>
      <c r="CY7" s="2" t="s">
        <v>123</v>
      </c>
      <c r="CZ7" s="2" t="s">
        <v>357</v>
      </c>
      <c r="DA7" s="2" t="s">
        <v>123</v>
      </c>
      <c r="DB7" s="2" t="s">
        <v>358</v>
      </c>
      <c r="DC7" s="2" t="s">
        <v>123</v>
      </c>
      <c r="DD7" s="2" t="s">
        <v>359</v>
      </c>
      <c r="DE7" s="2" t="s">
        <v>123</v>
      </c>
      <c r="DF7" s="2" t="s">
        <v>360</v>
      </c>
      <c r="DG7" s="2" t="s">
        <v>123</v>
      </c>
      <c r="DH7" s="2" t="s">
        <v>361</v>
      </c>
      <c r="DI7" s="2" t="s">
        <v>123</v>
      </c>
      <c r="DJ7" s="2" t="s">
        <v>362</v>
      </c>
      <c r="DK7" s="2" t="s">
        <v>123</v>
      </c>
      <c r="DL7" s="2" t="s">
        <v>363</v>
      </c>
      <c r="DM7" s="2" t="s">
        <v>123</v>
      </c>
      <c r="DN7" s="2" t="s">
        <v>364</v>
      </c>
      <c r="DO7" s="2" t="s">
        <v>123</v>
      </c>
      <c r="DP7" s="2" t="s">
        <v>365</v>
      </c>
      <c r="DQ7" s="2" t="s">
        <v>123</v>
      </c>
      <c r="DR7" s="2" t="s">
        <v>366</v>
      </c>
      <c r="DS7" s="2" t="s">
        <v>123</v>
      </c>
      <c r="DT7" s="2" t="s">
        <v>367</v>
      </c>
      <c r="DU7" s="2" t="s">
        <v>123</v>
      </c>
      <c r="DV7" s="2" t="s">
        <v>368</v>
      </c>
      <c r="DW7" s="2" t="s">
        <v>123</v>
      </c>
      <c r="DX7" s="2" t="s">
        <v>369</v>
      </c>
      <c r="DY7" s="2" t="s">
        <v>123</v>
      </c>
      <c r="DZ7" s="2" t="s">
        <v>370</v>
      </c>
      <c r="EA7" s="2" t="s">
        <v>123</v>
      </c>
      <c r="EB7" s="2" t="s">
        <v>371</v>
      </c>
      <c r="EC7" s="2" t="s">
        <v>123</v>
      </c>
      <c r="ED7" s="2" t="s">
        <v>372</v>
      </c>
      <c r="EE7" s="2" t="s">
        <v>123</v>
      </c>
      <c r="EF7" s="2" t="s">
        <v>373</v>
      </c>
      <c r="EG7" s="2" t="s">
        <v>123</v>
      </c>
      <c r="EH7" s="2" t="s">
        <v>374</v>
      </c>
      <c r="EI7" s="2" t="s">
        <v>123</v>
      </c>
      <c r="EJ7" s="2" t="s">
        <v>375</v>
      </c>
      <c r="EK7" s="2" t="s">
        <v>123</v>
      </c>
      <c r="EL7" s="2" t="s">
        <v>376</v>
      </c>
      <c r="EM7" s="2" t="s">
        <v>123</v>
      </c>
      <c r="EN7" s="2" t="s">
        <v>377</v>
      </c>
      <c r="EO7" s="2" t="s">
        <v>123</v>
      </c>
      <c r="EP7" s="2" t="s">
        <v>378</v>
      </c>
      <c r="EQ7" s="2" t="s">
        <v>123</v>
      </c>
      <c r="ER7" s="2" t="s">
        <v>379</v>
      </c>
      <c r="ES7" s="2" t="s">
        <v>123</v>
      </c>
      <c r="ET7" s="2" t="s">
        <v>380</v>
      </c>
      <c r="EU7" s="2" t="s">
        <v>123</v>
      </c>
      <c r="EV7" s="2" t="s">
        <v>381</v>
      </c>
      <c r="EW7" s="2" t="s">
        <v>123</v>
      </c>
      <c r="EX7" s="2" t="s">
        <v>382</v>
      </c>
      <c r="EY7" s="2" t="s">
        <v>123</v>
      </c>
      <c r="EZ7" s="2" t="s">
        <v>383</v>
      </c>
      <c r="FA7" s="2" t="s">
        <v>123</v>
      </c>
      <c r="FB7" s="2" t="s">
        <v>384</v>
      </c>
      <c r="FC7" s="2" t="s">
        <v>123</v>
      </c>
      <c r="FD7" s="2" t="s">
        <v>385</v>
      </c>
      <c r="FE7" s="2" t="s">
        <v>123</v>
      </c>
      <c r="FF7" s="2" t="s">
        <v>386</v>
      </c>
      <c r="FG7" s="2" t="s">
        <v>123</v>
      </c>
      <c r="FH7" s="2" t="s">
        <v>387</v>
      </c>
      <c r="FI7" s="2" t="s">
        <v>123</v>
      </c>
      <c r="FJ7" s="2" t="s">
        <v>388</v>
      </c>
      <c r="FK7" s="2" t="s">
        <v>123</v>
      </c>
      <c r="FL7" s="2" t="s">
        <v>389</v>
      </c>
      <c r="FM7" s="2" t="s">
        <v>123</v>
      </c>
      <c r="FN7" s="2" t="s">
        <v>390</v>
      </c>
      <c r="FO7" s="2" t="s">
        <v>123</v>
      </c>
      <c r="FP7" s="2" t="s">
        <v>391</v>
      </c>
      <c r="FQ7" s="2" t="s">
        <v>123</v>
      </c>
      <c r="FR7" s="2" t="s">
        <v>392</v>
      </c>
      <c r="FS7" s="2" t="s">
        <v>123</v>
      </c>
      <c r="FT7" s="2" t="s">
        <v>393</v>
      </c>
      <c r="FU7" s="2" t="s">
        <v>123</v>
      </c>
      <c r="FV7" s="2" t="s">
        <v>394</v>
      </c>
      <c r="FW7" s="2" t="s">
        <v>123</v>
      </c>
      <c r="FX7" s="2" t="s">
        <v>395</v>
      </c>
      <c r="FY7" s="2" t="s">
        <v>123</v>
      </c>
      <c r="FZ7" s="2" t="s">
        <v>396</v>
      </c>
      <c r="GA7" s="2" t="s">
        <v>123</v>
      </c>
      <c r="GB7" s="2" t="s">
        <v>397</v>
      </c>
      <c r="GC7" s="2" t="s">
        <v>123</v>
      </c>
      <c r="GD7" s="2" t="s">
        <v>398</v>
      </c>
      <c r="GE7" s="2" t="s">
        <v>123</v>
      </c>
      <c r="GF7" s="2" t="s">
        <v>399</v>
      </c>
      <c r="GG7" s="2" t="s">
        <v>123</v>
      </c>
      <c r="GH7" s="2" t="s">
        <v>400</v>
      </c>
      <c r="GI7" s="2" t="s">
        <v>123</v>
      </c>
      <c r="GJ7" s="2" t="s">
        <v>401</v>
      </c>
      <c r="GK7" s="2" t="s">
        <v>123</v>
      </c>
      <c r="GL7" s="2" t="s">
        <v>402</v>
      </c>
      <c r="GM7" s="2" t="s">
        <v>123</v>
      </c>
      <c r="GN7" s="2" t="s">
        <v>403</v>
      </c>
      <c r="GO7" s="2" t="s">
        <v>123</v>
      </c>
      <c r="GP7" s="2" t="s">
        <v>404</v>
      </c>
      <c r="GQ7" s="2" t="s">
        <v>123</v>
      </c>
      <c r="GR7" s="2" t="s">
        <v>405</v>
      </c>
      <c r="GS7" s="2" t="s">
        <v>123</v>
      </c>
      <c r="GT7" s="2" t="s">
        <v>406</v>
      </c>
      <c r="GU7" s="2" t="s">
        <v>123</v>
      </c>
      <c r="GV7" s="2" t="s">
        <v>407</v>
      </c>
      <c r="GW7" s="2" t="s">
        <v>123</v>
      </c>
      <c r="GX7" s="2" t="s">
        <v>408</v>
      </c>
      <c r="GY7" s="2" t="s">
        <v>123</v>
      </c>
      <c r="GZ7" s="2" t="s">
        <v>409</v>
      </c>
      <c r="HA7" s="2" t="s">
        <v>123</v>
      </c>
      <c r="HB7" s="2" t="s">
        <v>410</v>
      </c>
      <c r="HC7" s="2" t="s">
        <v>123</v>
      </c>
      <c r="HD7" s="2" t="s">
        <v>411</v>
      </c>
      <c r="HE7" s="2" t="s">
        <v>123</v>
      </c>
      <c r="HF7" s="2" t="s">
        <v>412</v>
      </c>
      <c r="HG7" s="2" t="s">
        <v>123</v>
      </c>
      <c r="HH7" s="2" t="s">
        <v>413</v>
      </c>
      <c r="HI7" s="2" t="s">
        <v>123</v>
      </c>
      <c r="HJ7" s="2" t="s">
        <v>414</v>
      </c>
      <c r="HK7" s="2" t="s">
        <v>123</v>
      </c>
      <c r="HL7" s="2" t="s">
        <v>415</v>
      </c>
      <c r="HM7" s="2" t="s">
        <v>123</v>
      </c>
      <c r="HN7" s="2" t="s">
        <v>416</v>
      </c>
      <c r="HO7" s="2" t="s">
        <v>123</v>
      </c>
      <c r="HP7" s="2" t="s">
        <v>417</v>
      </c>
      <c r="HQ7" s="2" t="s">
        <v>123</v>
      </c>
      <c r="HR7" s="2" t="s">
        <v>418</v>
      </c>
      <c r="HS7" s="2" t="s">
        <v>123</v>
      </c>
      <c r="HT7" s="2" t="s">
        <v>419</v>
      </c>
      <c r="HU7" s="2" t="s">
        <v>123</v>
      </c>
      <c r="HV7" s="2" t="s">
        <v>420</v>
      </c>
      <c r="HW7" s="2" t="s">
        <v>123</v>
      </c>
      <c r="HX7" s="2" t="s">
        <v>421</v>
      </c>
      <c r="HY7" s="2" t="s">
        <v>123</v>
      </c>
      <c r="HZ7" s="2" t="s">
        <v>422</v>
      </c>
      <c r="IA7" s="2" t="s">
        <v>123</v>
      </c>
      <c r="IB7" s="2" t="s">
        <v>423</v>
      </c>
      <c r="IC7" s="2" t="s">
        <v>123</v>
      </c>
      <c r="ID7" s="2" t="s">
        <v>424</v>
      </c>
    </row>
    <row r="8" spans="1:238" x14ac:dyDescent="0.25">
      <c r="A8" s="3">
        <f>'Risiko Log'!A7</f>
        <v>5</v>
      </c>
      <c r="B8" s="3">
        <f>'Risiko Log'!E7</f>
        <v>1</v>
      </c>
      <c r="C8" s="3">
        <f>'Risiko Log'!F7</f>
        <v>1</v>
      </c>
      <c r="D8" s="3">
        <f t="shared" si="1"/>
        <v>5</v>
      </c>
      <c r="E8" s="3" t="str">
        <f t="shared" si="2"/>
        <v/>
      </c>
      <c r="F8" s="3" t="str">
        <f t="shared" si="3"/>
        <v/>
      </c>
      <c r="G8" s="3" t="str">
        <f t="shared" si="4"/>
        <v/>
      </c>
      <c r="H8" s="3" t="str">
        <f t="shared" si="5"/>
        <v/>
      </c>
      <c r="I8" s="3" t="str">
        <f t="shared" si="6"/>
        <v/>
      </c>
      <c r="J8" s="3" t="str">
        <f t="shared" si="7"/>
        <v/>
      </c>
      <c r="K8" s="3" t="str">
        <f t="shared" si="8"/>
        <v/>
      </c>
      <c r="L8" s="3" t="str">
        <f t="shared" si="9"/>
        <v/>
      </c>
      <c r="M8" s="3" t="str">
        <f t="shared" si="10"/>
        <v/>
      </c>
      <c r="N8" s="3" t="str">
        <f t="shared" si="11"/>
        <v/>
      </c>
      <c r="O8" s="3" t="str">
        <f t="shared" si="12"/>
        <v/>
      </c>
      <c r="P8" s="3" t="str">
        <f t="shared" si="13"/>
        <v/>
      </c>
      <c r="Q8" s="3" t="str">
        <f t="shared" si="14"/>
        <v/>
      </c>
      <c r="R8" s="3" t="str">
        <f t="shared" si="15"/>
        <v/>
      </c>
      <c r="S8" s="3" t="str">
        <f t="shared" si="16"/>
        <v/>
      </c>
      <c r="T8" s="3" t="str">
        <f t="shared" si="17"/>
        <v/>
      </c>
      <c r="U8" s="3" t="str">
        <f t="shared" si="18"/>
        <v/>
      </c>
      <c r="V8" s="3" t="str">
        <f t="shared" si="19"/>
        <v/>
      </c>
      <c r="W8" s="3" t="str">
        <f t="shared" si="20"/>
        <v/>
      </c>
      <c r="X8" s="3" t="str">
        <f t="shared" si="21"/>
        <v/>
      </c>
      <c r="Y8" s="3" t="str">
        <f t="shared" si="22"/>
        <v/>
      </c>
      <c r="Z8" s="3" t="str">
        <f t="shared" si="23"/>
        <v/>
      </c>
      <c r="AA8" s="3" t="str">
        <f t="shared" si="24"/>
        <v/>
      </c>
      <c r="AB8" s="3" t="str">
        <f t="shared" si="25"/>
        <v/>
      </c>
      <c r="AC8" s="3" t="str">
        <f t="shared" si="26"/>
        <v/>
      </c>
      <c r="AD8" s="3" t="str">
        <f t="shared" si="27"/>
        <v/>
      </c>
      <c r="AE8" s="3" t="str">
        <f t="shared" si="28"/>
        <v/>
      </c>
      <c r="AF8" s="3" t="str">
        <f t="shared" si="29"/>
        <v/>
      </c>
      <c r="AG8" s="3" t="str">
        <f t="shared" si="30"/>
        <v/>
      </c>
      <c r="AH8" s="3" t="str">
        <f t="shared" si="31"/>
        <v/>
      </c>
      <c r="AI8" s="3" t="str">
        <f t="shared" si="32"/>
        <v/>
      </c>
      <c r="AJ8" s="3" t="str">
        <f t="shared" si="33"/>
        <v/>
      </c>
      <c r="AK8" s="3" t="str">
        <f t="shared" si="34"/>
        <v/>
      </c>
      <c r="AL8" s="3" t="str">
        <f t="shared" si="35"/>
        <v/>
      </c>
      <c r="AN8" s="2" t="s">
        <v>129</v>
      </c>
      <c r="AO8" s="2" t="s">
        <v>123</v>
      </c>
      <c r="AP8" s="2" t="s">
        <v>425</v>
      </c>
      <c r="AQ8" s="2" t="s">
        <v>123</v>
      </c>
      <c r="AR8" s="2" t="s">
        <v>426</v>
      </c>
      <c r="AS8" s="2" t="s">
        <v>123</v>
      </c>
      <c r="AT8" s="2" t="s">
        <v>427</v>
      </c>
      <c r="AU8" s="2" t="s">
        <v>123</v>
      </c>
      <c r="AV8" s="2" t="s">
        <v>428</v>
      </c>
      <c r="AW8" s="2" t="s">
        <v>123</v>
      </c>
      <c r="AX8" s="2" t="s">
        <v>429</v>
      </c>
      <c r="AY8" s="2" t="s">
        <v>123</v>
      </c>
      <c r="AZ8" s="2" t="s">
        <v>430</v>
      </c>
      <c r="BA8" s="2" t="s">
        <v>123</v>
      </c>
      <c r="BB8" s="2" t="s">
        <v>431</v>
      </c>
      <c r="BC8" s="2" t="s">
        <v>123</v>
      </c>
      <c r="BD8" s="2" t="s">
        <v>432</v>
      </c>
      <c r="BE8" s="2" t="s">
        <v>123</v>
      </c>
      <c r="BF8" s="2" t="s">
        <v>433</v>
      </c>
      <c r="BG8" s="2" t="s">
        <v>123</v>
      </c>
      <c r="BH8" s="2" t="s">
        <v>434</v>
      </c>
      <c r="BI8" s="2" t="s">
        <v>123</v>
      </c>
      <c r="BJ8" s="2" t="s">
        <v>435</v>
      </c>
      <c r="BK8" s="2" t="s">
        <v>123</v>
      </c>
      <c r="BL8" s="2" t="s">
        <v>436</v>
      </c>
      <c r="BM8" s="2" t="s">
        <v>123</v>
      </c>
      <c r="BN8" s="2" t="s">
        <v>437</v>
      </c>
      <c r="BO8" s="2" t="s">
        <v>123</v>
      </c>
      <c r="BP8" s="2" t="s">
        <v>438</v>
      </c>
      <c r="BQ8" s="2" t="s">
        <v>123</v>
      </c>
      <c r="BR8" s="2" t="s">
        <v>439</v>
      </c>
      <c r="BS8" s="2" t="s">
        <v>123</v>
      </c>
      <c r="BT8" s="2" t="s">
        <v>440</v>
      </c>
      <c r="BU8" s="2" t="s">
        <v>123</v>
      </c>
      <c r="BV8" s="2" t="s">
        <v>441</v>
      </c>
      <c r="BW8" s="2" t="s">
        <v>123</v>
      </c>
      <c r="BX8" s="2" t="s">
        <v>442</v>
      </c>
      <c r="BY8" s="2" t="s">
        <v>123</v>
      </c>
      <c r="BZ8" s="2" t="s">
        <v>443</v>
      </c>
      <c r="CA8" s="2" t="s">
        <v>123</v>
      </c>
      <c r="CB8" s="2" t="s">
        <v>444</v>
      </c>
      <c r="CC8" s="2" t="s">
        <v>123</v>
      </c>
      <c r="CD8" s="2" t="s">
        <v>445</v>
      </c>
      <c r="CE8" s="2" t="s">
        <v>123</v>
      </c>
      <c r="CF8" s="2" t="s">
        <v>446</v>
      </c>
      <c r="CG8" s="2" t="s">
        <v>123</v>
      </c>
      <c r="CH8" s="2" t="s">
        <v>447</v>
      </c>
      <c r="CI8" s="2" t="s">
        <v>123</v>
      </c>
      <c r="CJ8" s="2" t="s">
        <v>448</v>
      </c>
      <c r="CK8" s="2" t="s">
        <v>123</v>
      </c>
      <c r="CL8" s="2" t="s">
        <v>449</v>
      </c>
      <c r="CM8" s="2" t="s">
        <v>123</v>
      </c>
      <c r="CN8" s="2" t="s">
        <v>450</v>
      </c>
      <c r="CO8" s="2" t="s">
        <v>123</v>
      </c>
      <c r="CP8" s="2" t="s">
        <v>451</v>
      </c>
      <c r="CQ8" s="2" t="s">
        <v>123</v>
      </c>
      <c r="CR8" s="2" t="s">
        <v>452</v>
      </c>
      <c r="CS8" s="2" t="s">
        <v>123</v>
      </c>
      <c r="CT8" s="2" t="s">
        <v>453</v>
      </c>
      <c r="CU8" s="2" t="s">
        <v>123</v>
      </c>
      <c r="CV8" s="2" t="s">
        <v>454</v>
      </c>
      <c r="CW8" s="2" t="s">
        <v>123</v>
      </c>
      <c r="CX8" s="2" t="s">
        <v>455</v>
      </c>
      <c r="CY8" s="2" t="s">
        <v>123</v>
      </c>
      <c r="CZ8" s="2" t="s">
        <v>456</v>
      </c>
      <c r="DA8" s="2" t="s">
        <v>123</v>
      </c>
      <c r="DB8" s="2" t="s">
        <v>457</v>
      </c>
      <c r="DC8" s="2" t="s">
        <v>123</v>
      </c>
      <c r="DD8" s="2" t="s">
        <v>458</v>
      </c>
      <c r="DE8" s="2" t="s">
        <v>123</v>
      </c>
      <c r="DF8" s="2" t="s">
        <v>459</v>
      </c>
      <c r="DG8" s="2" t="s">
        <v>123</v>
      </c>
      <c r="DH8" s="2" t="s">
        <v>460</v>
      </c>
      <c r="DI8" s="2" t="s">
        <v>123</v>
      </c>
      <c r="DJ8" s="2" t="s">
        <v>461</v>
      </c>
      <c r="DK8" s="2" t="s">
        <v>123</v>
      </c>
      <c r="DL8" s="2" t="s">
        <v>462</v>
      </c>
      <c r="DM8" s="2" t="s">
        <v>123</v>
      </c>
      <c r="DN8" s="2" t="s">
        <v>463</v>
      </c>
      <c r="DO8" s="2" t="s">
        <v>123</v>
      </c>
      <c r="DP8" s="2" t="s">
        <v>464</v>
      </c>
      <c r="DQ8" s="2" t="s">
        <v>123</v>
      </c>
      <c r="DR8" s="2" t="s">
        <v>465</v>
      </c>
      <c r="DS8" s="2" t="s">
        <v>123</v>
      </c>
      <c r="DT8" s="2" t="s">
        <v>466</v>
      </c>
      <c r="DU8" s="2" t="s">
        <v>123</v>
      </c>
      <c r="DV8" s="2" t="s">
        <v>467</v>
      </c>
      <c r="DW8" s="2" t="s">
        <v>123</v>
      </c>
      <c r="DX8" s="2" t="s">
        <v>468</v>
      </c>
      <c r="DY8" s="2" t="s">
        <v>123</v>
      </c>
      <c r="DZ8" s="2" t="s">
        <v>469</v>
      </c>
      <c r="EA8" s="2" t="s">
        <v>123</v>
      </c>
      <c r="EB8" s="2" t="s">
        <v>470</v>
      </c>
      <c r="EC8" s="2" t="s">
        <v>123</v>
      </c>
      <c r="ED8" s="2" t="s">
        <v>471</v>
      </c>
      <c r="EE8" s="2" t="s">
        <v>123</v>
      </c>
      <c r="EF8" s="2" t="s">
        <v>472</v>
      </c>
      <c r="EG8" s="2" t="s">
        <v>123</v>
      </c>
      <c r="EH8" s="2" t="s">
        <v>473</v>
      </c>
      <c r="EI8" s="2" t="s">
        <v>123</v>
      </c>
      <c r="EJ8" s="2" t="s">
        <v>474</v>
      </c>
      <c r="EK8" s="2" t="s">
        <v>123</v>
      </c>
      <c r="EL8" s="2" t="s">
        <v>475</v>
      </c>
      <c r="EM8" s="2" t="s">
        <v>123</v>
      </c>
      <c r="EN8" s="2" t="s">
        <v>476</v>
      </c>
      <c r="EO8" s="2" t="s">
        <v>123</v>
      </c>
      <c r="EP8" s="2" t="s">
        <v>477</v>
      </c>
      <c r="EQ8" s="2" t="s">
        <v>123</v>
      </c>
      <c r="ER8" s="2" t="s">
        <v>478</v>
      </c>
      <c r="ES8" s="2" t="s">
        <v>123</v>
      </c>
      <c r="ET8" s="2" t="s">
        <v>479</v>
      </c>
      <c r="EU8" s="2" t="s">
        <v>123</v>
      </c>
      <c r="EV8" s="2" t="s">
        <v>480</v>
      </c>
      <c r="EW8" s="2" t="s">
        <v>123</v>
      </c>
      <c r="EX8" s="2" t="s">
        <v>481</v>
      </c>
      <c r="EY8" s="2" t="s">
        <v>123</v>
      </c>
      <c r="EZ8" s="2" t="s">
        <v>482</v>
      </c>
      <c r="FA8" s="2" t="s">
        <v>123</v>
      </c>
      <c r="FB8" s="2" t="s">
        <v>483</v>
      </c>
      <c r="FC8" s="2" t="s">
        <v>123</v>
      </c>
      <c r="FD8" s="2" t="s">
        <v>484</v>
      </c>
      <c r="FE8" s="2" t="s">
        <v>123</v>
      </c>
      <c r="FF8" s="2" t="s">
        <v>485</v>
      </c>
      <c r="FG8" s="2" t="s">
        <v>123</v>
      </c>
      <c r="FH8" s="2" t="s">
        <v>486</v>
      </c>
      <c r="FI8" s="2" t="s">
        <v>123</v>
      </c>
      <c r="FJ8" s="2" t="s">
        <v>487</v>
      </c>
      <c r="FK8" s="2" t="s">
        <v>123</v>
      </c>
      <c r="FL8" s="2" t="s">
        <v>488</v>
      </c>
      <c r="FM8" s="2" t="s">
        <v>123</v>
      </c>
      <c r="FN8" s="2" t="s">
        <v>489</v>
      </c>
      <c r="FO8" s="2" t="s">
        <v>123</v>
      </c>
      <c r="FP8" s="2" t="s">
        <v>490</v>
      </c>
      <c r="FQ8" s="2" t="s">
        <v>123</v>
      </c>
      <c r="FR8" s="2" t="s">
        <v>491</v>
      </c>
      <c r="FS8" s="2" t="s">
        <v>123</v>
      </c>
      <c r="FT8" s="2" t="s">
        <v>492</v>
      </c>
      <c r="FU8" s="2" t="s">
        <v>123</v>
      </c>
      <c r="FV8" s="2" t="s">
        <v>493</v>
      </c>
      <c r="FW8" s="2" t="s">
        <v>123</v>
      </c>
      <c r="FX8" s="2" t="s">
        <v>494</v>
      </c>
      <c r="FY8" s="2" t="s">
        <v>123</v>
      </c>
      <c r="FZ8" s="2" t="s">
        <v>495</v>
      </c>
      <c r="GA8" s="2" t="s">
        <v>123</v>
      </c>
      <c r="GB8" s="2" t="s">
        <v>496</v>
      </c>
      <c r="GC8" s="2" t="s">
        <v>123</v>
      </c>
      <c r="GD8" s="2" t="s">
        <v>497</v>
      </c>
      <c r="GE8" s="2" t="s">
        <v>123</v>
      </c>
      <c r="GF8" s="2" t="s">
        <v>498</v>
      </c>
      <c r="GG8" s="2" t="s">
        <v>123</v>
      </c>
      <c r="GH8" s="2" t="s">
        <v>499</v>
      </c>
      <c r="GI8" s="2" t="s">
        <v>123</v>
      </c>
      <c r="GJ8" s="2" t="s">
        <v>500</v>
      </c>
      <c r="GK8" s="2" t="s">
        <v>123</v>
      </c>
      <c r="GL8" s="2" t="s">
        <v>501</v>
      </c>
      <c r="GM8" s="2" t="s">
        <v>123</v>
      </c>
      <c r="GN8" s="2" t="s">
        <v>502</v>
      </c>
      <c r="GO8" s="2" t="s">
        <v>123</v>
      </c>
      <c r="GP8" s="2" t="s">
        <v>503</v>
      </c>
      <c r="GQ8" s="2" t="s">
        <v>123</v>
      </c>
      <c r="GR8" s="2" t="s">
        <v>504</v>
      </c>
      <c r="GS8" s="2" t="s">
        <v>123</v>
      </c>
      <c r="GT8" s="2" t="s">
        <v>505</v>
      </c>
      <c r="GU8" s="2" t="s">
        <v>123</v>
      </c>
      <c r="GV8" s="2" t="s">
        <v>506</v>
      </c>
      <c r="GW8" s="2" t="s">
        <v>123</v>
      </c>
      <c r="GX8" s="2" t="s">
        <v>507</v>
      </c>
      <c r="GY8" s="2" t="s">
        <v>123</v>
      </c>
      <c r="GZ8" s="2" t="s">
        <v>508</v>
      </c>
      <c r="HA8" s="2" t="s">
        <v>123</v>
      </c>
      <c r="HB8" s="2" t="s">
        <v>509</v>
      </c>
      <c r="HC8" s="2" t="s">
        <v>123</v>
      </c>
      <c r="HD8" s="2" t="s">
        <v>510</v>
      </c>
      <c r="HE8" s="2" t="s">
        <v>123</v>
      </c>
      <c r="HF8" s="2" t="s">
        <v>511</v>
      </c>
      <c r="HG8" s="2" t="s">
        <v>123</v>
      </c>
      <c r="HH8" s="2" t="s">
        <v>512</v>
      </c>
      <c r="HI8" s="2" t="s">
        <v>123</v>
      </c>
      <c r="HJ8" s="2" t="s">
        <v>513</v>
      </c>
      <c r="HK8" s="2" t="s">
        <v>123</v>
      </c>
      <c r="HL8" s="2" t="s">
        <v>514</v>
      </c>
      <c r="HM8" s="2" t="s">
        <v>123</v>
      </c>
      <c r="HN8" s="2" t="s">
        <v>515</v>
      </c>
      <c r="HO8" s="2" t="s">
        <v>123</v>
      </c>
      <c r="HP8" s="2" t="s">
        <v>516</v>
      </c>
      <c r="HQ8" s="2" t="s">
        <v>123</v>
      </c>
      <c r="HR8" s="2" t="s">
        <v>517</v>
      </c>
      <c r="HS8" s="2" t="s">
        <v>123</v>
      </c>
      <c r="HT8" s="2" t="s">
        <v>518</v>
      </c>
      <c r="HU8" s="2" t="s">
        <v>123</v>
      </c>
      <c r="HV8" s="2" t="s">
        <v>519</v>
      </c>
      <c r="HW8" s="2" t="s">
        <v>123</v>
      </c>
      <c r="HX8" s="2" t="s">
        <v>520</v>
      </c>
      <c r="HY8" s="2" t="s">
        <v>123</v>
      </c>
      <c r="HZ8" s="2" t="s">
        <v>521</v>
      </c>
      <c r="IA8" s="2" t="s">
        <v>123</v>
      </c>
      <c r="IB8" s="2" t="s">
        <v>522</v>
      </c>
      <c r="IC8" s="2" t="s">
        <v>123</v>
      </c>
      <c r="ID8" s="2" t="s">
        <v>523</v>
      </c>
    </row>
    <row r="9" spans="1:238" x14ac:dyDescent="0.25">
      <c r="A9" s="3">
        <f>'Risiko Log'!A8</f>
        <v>6</v>
      </c>
      <c r="B9" s="3">
        <f>'Risiko Log'!E8</f>
        <v>1</v>
      </c>
      <c r="C9" s="3">
        <f>'Risiko Log'!F8</f>
        <v>1</v>
      </c>
      <c r="D9" s="3">
        <f t="shared" si="1"/>
        <v>6</v>
      </c>
      <c r="E9" s="3" t="str">
        <f t="shared" si="2"/>
        <v/>
      </c>
      <c r="F9" s="3" t="str">
        <f t="shared" si="3"/>
        <v/>
      </c>
      <c r="G9" s="3" t="str">
        <f t="shared" si="4"/>
        <v/>
      </c>
      <c r="H9" s="3" t="str">
        <f t="shared" si="5"/>
        <v/>
      </c>
      <c r="I9" s="3" t="str">
        <f t="shared" si="6"/>
        <v/>
      </c>
      <c r="J9" s="3" t="str">
        <f t="shared" si="7"/>
        <v/>
      </c>
      <c r="K9" s="3" t="str">
        <f t="shared" si="8"/>
        <v/>
      </c>
      <c r="L9" s="3" t="str">
        <f t="shared" si="9"/>
        <v/>
      </c>
      <c r="M9" s="3" t="str">
        <f t="shared" si="10"/>
        <v/>
      </c>
      <c r="N9" s="3" t="str">
        <f t="shared" si="11"/>
        <v/>
      </c>
      <c r="O9" s="3" t="str">
        <f t="shared" si="12"/>
        <v/>
      </c>
      <c r="P9" s="3" t="str">
        <f t="shared" si="13"/>
        <v/>
      </c>
      <c r="Q9" s="3" t="str">
        <f t="shared" si="14"/>
        <v/>
      </c>
      <c r="R9" s="3" t="str">
        <f t="shared" si="15"/>
        <v/>
      </c>
      <c r="S9" s="3" t="str">
        <f t="shared" si="16"/>
        <v/>
      </c>
      <c r="T9" s="3" t="str">
        <f t="shared" si="17"/>
        <v/>
      </c>
      <c r="U9" s="3" t="str">
        <f t="shared" si="18"/>
        <v/>
      </c>
      <c r="V9" s="3" t="str">
        <f t="shared" si="19"/>
        <v/>
      </c>
      <c r="W9" s="3" t="str">
        <f t="shared" si="20"/>
        <v/>
      </c>
      <c r="X9" s="3" t="str">
        <f t="shared" si="21"/>
        <v/>
      </c>
      <c r="Y9" s="3" t="str">
        <f t="shared" si="22"/>
        <v/>
      </c>
      <c r="Z9" s="3" t="str">
        <f t="shared" si="23"/>
        <v/>
      </c>
      <c r="AA9" s="3" t="str">
        <f t="shared" si="24"/>
        <v/>
      </c>
      <c r="AB9" s="3" t="str">
        <f t="shared" si="25"/>
        <v/>
      </c>
      <c r="AC9" s="3" t="str">
        <f t="shared" si="26"/>
        <v/>
      </c>
      <c r="AD9" s="3" t="str">
        <f t="shared" si="27"/>
        <v/>
      </c>
      <c r="AE9" s="3" t="str">
        <f t="shared" si="28"/>
        <v/>
      </c>
      <c r="AF9" s="3" t="str">
        <f t="shared" si="29"/>
        <v/>
      </c>
      <c r="AG9" s="3" t="str">
        <f t="shared" si="30"/>
        <v/>
      </c>
      <c r="AH9" s="3" t="str">
        <f t="shared" si="31"/>
        <v/>
      </c>
      <c r="AI9" s="3" t="str">
        <f t="shared" si="32"/>
        <v/>
      </c>
      <c r="AJ9" s="3" t="str">
        <f t="shared" si="33"/>
        <v/>
      </c>
      <c r="AK9" s="3" t="str">
        <f t="shared" si="34"/>
        <v/>
      </c>
      <c r="AL9" s="3" t="str">
        <f t="shared" si="35"/>
        <v/>
      </c>
      <c r="AN9" s="2" t="s">
        <v>524</v>
      </c>
      <c r="AO9" s="2" t="s">
        <v>123</v>
      </c>
      <c r="AP9" s="2" t="s">
        <v>554</v>
      </c>
      <c r="AQ9" s="2" t="s">
        <v>123</v>
      </c>
      <c r="AR9" s="2" t="s">
        <v>555</v>
      </c>
      <c r="AS9" s="2" t="s">
        <v>123</v>
      </c>
      <c r="AT9" s="2" t="s">
        <v>556</v>
      </c>
      <c r="AU9" s="2" t="s">
        <v>123</v>
      </c>
      <c r="AV9" s="2" t="s">
        <v>557</v>
      </c>
      <c r="AW9" s="2" t="s">
        <v>123</v>
      </c>
      <c r="AX9" s="2" t="s">
        <v>558</v>
      </c>
      <c r="AY9" s="2" t="s">
        <v>123</v>
      </c>
      <c r="AZ9" s="2" t="s">
        <v>559</v>
      </c>
      <c r="BA9" s="2" t="s">
        <v>123</v>
      </c>
      <c r="BB9" s="2" t="s">
        <v>560</v>
      </c>
      <c r="BC9" s="2" t="s">
        <v>123</v>
      </c>
      <c r="BD9" s="2" t="s">
        <v>561</v>
      </c>
      <c r="BE9" s="2" t="s">
        <v>123</v>
      </c>
      <c r="BF9" s="2" t="s">
        <v>562</v>
      </c>
      <c r="BG9" s="2" t="s">
        <v>123</v>
      </c>
      <c r="BH9" s="2" t="s">
        <v>563</v>
      </c>
      <c r="BI9" s="2" t="s">
        <v>123</v>
      </c>
      <c r="BJ9" s="2" t="s">
        <v>564</v>
      </c>
      <c r="BK9" s="2" t="s">
        <v>123</v>
      </c>
      <c r="BL9" s="2" t="s">
        <v>565</v>
      </c>
      <c r="BM9" s="2" t="s">
        <v>123</v>
      </c>
      <c r="BN9" s="2" t="s">
        <v>566</v>
      </c>
      <c r="BO9" s="2" t="s">
        <v>123</v>
      </c>
      <c r="BP9" s="2" t="s">
        <v>567</v>
      </c>
      <c r="BQ9" s="2" t="s">
        <v>123</v>
      </c>
      <c r="BR9" s="2" t="s">
        <v>568</v>
      </c>
      <c r="BS9" s="2" t="s">
        <v>123</v>
      </c>
      <c r="BT9" s="2" t="s">
        <v>569</v>
      </c>
      <c r="BU9" s="2" t="s">
        <v>123</v>
      </c>
      <c r="BV9" s="2" t="s">
        <v>570</v>
      </c>
      <c r="BW9" s="2" t="s">
        <v>123</v>
      </c>
      <c r="BX9" s="2" t="s">
        <v>571</v>
      </c>
      <c r="BY9" s="2" t="s">
        <v>123</v>
      </c>
      <c r="BZ9" s="2" t="s">
        <v>572</v>
      </c>
      <c r="CA9" s="2" t="s">
        <v>123</v>
      </c>
      <c r="CB9" s="2" t="s">
        <v>573</v>
      </c>
      <c r="CC9" s="2" t="s">
        <v>123</v>
      </c>
      <c r="CD9" s="2" t="s">
        <v>574</v>
      </c>
      <c r="CE9" s="2" t="s">
        <v>123</v>
      </c>
      <c r="CF9" s="2" t="s">
        <v>575</v>
      </c>
      <c r="CG9" s="2" t="s">
        <v>123</v>
      </c>
      <c r="CH9" s="2" t="s">
        <v>576</v>
      </c>
      <c r="CI9" s="2" t="s">
        <v>123</v>
      </c>
      <c r="CJ9" s="2" t="s">
        <v>577</v>
      </c>
      <c r="CK9" s="2" t="s">
        <v>123</v>
      </c>
      <c r="CL9" s="2" t="s">
        <v>578</v>
      </c>
      <c r="CM9" s="2" t="s">
        <v>123</v>
      </c>
      <c r="CN9" s="2" t="s">
        <v>579</v>
      </c>
      <c r="CO9" s="2" t="s">
        <v>123</v>
      </c>
      <c r="CP9" s="2" t="s">
        <v>580</v>
      </c>
      <c r="CQ9" s="2" t="s">
        <v>123</v>
      </c>
      <c r="CR9" s="2" t="s">
        <v>581</v>
      </c>
      <c r="CS9" s="2" t="s">
        <v>123</v>
      </c>
      <c r="CT9" s="2" t="s">
        <v>582</v>
      </c>
      <c r="CU9" s="2" t="s">
        <v>123</v>
      </c>
      <c r="CV9" s="2" t="s">
        <v>583</v>
      </c>
      <c r="CW9" s="2" t="s">
        <v>123</v>
      </c>
      <c r="CX9" s="2" t="s">
        <v>584</v>
      </c>
      <c r="CY9" s="2" t="s">
        <v>123</v>
      </c>
      <c r="CZ9" s="2" t="s">
        <v>585</v>
      </c>
      <c r="DA9" s="2" t="s">
        <v>123</v>
      </c>
      <c r="DB9" s="2" t="s">
        <v>586</v>
      </c>
      <c r="DC9" s="2" t="s">
        <v>123</v>
      </c>
      <c r="DD9" s="2" t="s">
        <v>587</v>
      </c>
      <c r="DE9" s="2" t="s">
        <v>123</v>
      </c>
      <c r="DF9" s="2" t="s">
        <v>588</v>
      </c>
      <c r="DG9" s="2" t="s">
        <v>123</v>
      </c>
      <c r="DH9" s="2" t="s">
        <v>589</v>
      </c>
      <c r="DI9" s="2" t="s">
        <v>123</v>
      </c>
      <c r="DJ9" s="2" t="s">
        <v>590</v>
      </c>
      <c r="DK9" s="2" t="s">
        <v>123</v>
      </c>
      <c r="DL9" s="2" t="s">
        <v>591</v>
      </c>
      <c r="DM9" s="2" t="s">
        <v>123</v>
      </c>
      <c r="DN9" s="2" t="s">
        <v>592</v>
      </c>
      <c r="DO9" s="2" t="s">
        <v>123</v>
      </c>
      <c r="DP9" s="2" t="s">
        <v>593</v>
      </c>
      <c r="DQ9" s="2" t="s">
        <v>123</v>
      </c>
      <c r="DR9" s="2" t="s">
        <v>594</v>
      </c>
      <c r="DS9" s="2" t="s">
        <v>123</v>
      </c>
      <c r="DT9" s="2" t="s">
        <v>595</v>
      </c>
      <c r="DU9" s="2" t="s">
        <v>123</v>
      </c>
      <c r="DV9" s="2" t="s">
        <v>596</v>
      </c>
      <c r="DW9" s="2" t="s">
        <v>123</v>
      </c>
      <c r="DX9" s="2" t="s">
        <v>597</v>
      </c>
      <c r="DY9" s="2" t="s">
        <v>123</v>
      </c>
      <c r="DZ9" s="2" t="s">
        <v>598</v>
      </c>
      <c r="EA9" s="2" t="s">
        <v>123</v>
      </c>
      <c r="EB9" s="2" t="s">
        <v>599</v>
      </c>
      <c r="EC9" s="2" t="s">
        <v>123</v>
      </c>
      <c r="ED9" s="2" t="s">
        <v>600</v>
      </c>
      <c r="EE9" s="2" t="s">
        <v>123</v>
      </c>
      <c r="EF9" s="2" t="s">
        <v>601</v>
      </c>
      <c r="EG9" s="2" t="s">
        <v>123</v>
      </c>
      <c r="EH9" s="2" t="s">
        <v>602</v>
      </c>
      <c r="EI9" s="2" t="s">
        <v>123</v>
      </c>
      <c r="EJ9" s="2" t="s">
        <v>603</v>
      </c>
      <c r="EK9" s="2" t="s">
        <v>123</v>
      </c>
      <c r="EL9" s="2" t="s">
        <v>604</v>
      </c>
      <c r="EM9" s="2" t="s">
        <v>123</v>
      </c>
      <c r="EN9" s="2" t="s">
        <v>605</v>
      </c>
      <c r="EO9" s="2" t="s">
        <v>123</v>
      </c>
      <c r="EP9" s="2" t="s">
        <v>606</v>
      </c>
      <c r="EQ9" s="2" t="s">
        <v>123</v>
      </c>
      <c r="ER9" s="2" t="s">
        <v>607</v>
      </c>
      <c r="ES9" s="2" t="s">
        <v>123</v>
      </c>
      <c r="ET9" s="2" t="s">
        <v>608</v>
      </c>
      <c r="EU9" s="2" t="s">
        <v>123</v>
      </c>
      <c r="EV9" s="2" t="s">
        <v>609</v>
      </c>
      <c r="EW9" s="2" t="s">
        <v>123</v>
      </c>
      <c r="EX9" s="2" t="s">
        <v>610</v>
      </c>
      <c r="EY9" s="2" t="s">
        <v>123</v>
      </c>
      <c r="EZ9" s="2" t="s">
        <v>611</v>
      </c>
      <c r="FA9" s="2" t="s">
        <v>123</v>
      </c>
      <c r="FB9" s="2" t="s">
        <v>612</v>
      </c>
      <c r="FC9" s="2" t="s">
        <v>123</v>
      </c>
      <c r="FD9" s="2" t="s">
        <v>613</v>
      </c>
      <c r="FE9" s="2" t="s">
        <v>123</v>
      </c>
      <c r="FF9" s="2" t="s">
        <v>614</v>
      </c>
      <c r="FG9" s="2" t="s">
        <v>123</v>
      </c>
      <c r="FH9" s="2" t="s">
        <v>615</v>
      </c>
      <c r="FI9" s="2" t="s">
        <v>123</v>
      </c>
      <c r="FJ9" s="2" t="s">
        <v>616</v>
      </c>
      <c r="FK9" s="2" t="s">
        <v>123</v>
      </c>
      <c r="FL9" s="2" t="s">
        <v>617</v>
      </c>
      <c r="FM9" s="2" t="s">
        <v>123</v>
      </c>
      <c r="FN9" s="2" t="s">
        <v>618</v>
      </c>
      <c r="FO9" s="2" t="s">
        <v>123</v>
      </c>
      <c r="FP9" s="2" t="s">
        <v>619</v>
      </c>
      <c r="FQ9" s="2" t="s">
        <v>123</v>
      </c>
      <c r="FR9" s="2" t="s">
        <v>620</v>
      </c>
      <c r="FS9" s="2" t="s">
        <v>123</v>
      </c>
      <c r="FT9" s="2" t="s">
        <v>621</v>
      </c>
      <c r="FU9" s="2" t="s">
        <v>123</v>
      </c>
      <c r="FV9" s="2" t="s">
        <v>622</v>
      </c>
      <c r="FW9" s="2" t="s">
        <v>123</v>
      </c>
      <c r="FX9" s="2" t="s">
        <v>623</v>
      </c>
      <c r="FY9" s="2" t="s">
        <v>123</v>
      </c>
      <c r="FZ9" s="2" t="s">
        <v>624</v>
      </c>
      <c r="GA9" s="2" t="s">
        <v>123</v>
      </c>
      <c r="GB9" s="2" t="s">
        <v>625</v>
      </c>
      <c r="GC9" s="2" t="s">
        <v>123</v>
      </c>
      <c r="GD9" s="2" t="s">
        <v>626</v>
      </c>
      <c r="GE9" s="2" t="s">
        <v>123</v>
      </c>
      <c r="GF9" s="2" t="s">
        <v>627</v>
      </c>
      <c r="GG9" s="2" t="s">
        <v>123</v>
      </c>
      <c r="GH9" s="2" t="s">
        <v>628</v>
      </c>
      <c r="GI9" s="2" t="s">
        <v>123</v>
      </c>
      <c r="GJ9" s="2" t="s">
        <v>629</v>
      </c>
      <c r="GK9" s="2" t="s">
        <v>123</v>
      </c>
      <c r="GL9" s="2" t="s">
        <v>630</v>
      </c>
      <c r="GM9" s="2" t="s">
        <v>123</v>
      </c>
      <c r="GN9" s="2" t="s">
        <v>631</v>
      </c>
      <c r="GO9" s="2" t="s">
        <v>123</v>
      </c>
      <c r="GP9" s="2" t="s">
        <v>632</v>
      </c>
      <c r="GQ9" s="2" t="s">
        <v>123</v>
      </c>
      <c r="GR9" s="2" t="s">
        <v>633</v>
      </c>
      <c r="GS9" s="2" t="s">
        <v>123</v>
      </c>
      <c r="GT9" s="2" t="s">
        <v>634</v>
      </c>
      <c r="GU9" s="2" t="s">
        <v>123</v>
      </c>
      <c r="GV9" s="2" t="s">
        <v>635</v>
      </c>
      <c r="GW9" s="2" t="s">
        <v>123</v>
      </c>
      <c r="GX9" s="2" t="s">
        <v>636</v>
      </c>
      <c r="GY9" s="2" t="s">
        <v>123</v>
      </c>
      <c r="GZ9" s="2" t="s">
        <v>637</v>
      </c>
      <c r="HA9" s="2" t="s">
        <v>123</v>
      </c>
      <c r="HB9" s="2" t="s">
        <v>638</v>
      </c>
      <c r="HC9" s="2" t="s">
        <v>123</v>
      </c>
      <c r="HD9" s="2" t="s">
        <v>639</v>
      </c>
      <c r="HE9" s="2" t="s">
        <v>123</v>
      </c>
      <c r="HF9" s="2" t="s">
        <v>640</v>
      </c>
      <c r="HG9" s="2" t="s">
        <v>123</v>
      </c>
      <c r="HH9" s="2" t="s">
        <v>641</v>
      </c>
      <c r="HI9" s="2" t="s">
        <v>123</v>
      </c>
      <c r="HJ9" s="2" t="s">
        <v>642</v>
      </c>
      <c r="HK9" s="2" t="s">
        <v>123</v>
      </c>
      <c r="HL9" s="2" t="s">
        <v>643</v>
      </c>
      <c r="HM9" s="2" t="s">
        <v>123</v>
      </c>
      <c r="HN9" s="2" t="s">
        <v>644</v>
      </c>
      <c r="HO9" s="2" t="s">
        <v>123</v>
      </c>
      <c r="HP9" s="2" t="s">
        <v>645</v>
      </c>
      <c r="HQ9" s="2" t="s">
        <v>123</v>
      </c>
      <c r="HR9" s="2" t="s">
        <v>646</v>
      </c>
      <c r="HS9" s="2" t="s">
        <v>123</v>
      </c>
      <c r="HT9" s="2" t="s">
        <v>647</v>
      </c>
      <c r="HU9" s="2" t="s">
        <v>123</v>
      </c>
      <c r="HV9" s="2" t="s">
        <v>648</v>
      </c>
      <c r="HW9" s="2" t="s">
        <v>123</v>
      </c>
      <c r="HX9" s="2" t="s">
        <v>649</v>
      </c>
      <c r="HY9" s="2" t="s">
        <v>123</v>
      </c>
      <c r="HZ9" s="2" t="s">
        <v>650</v>
      </c>
      <c r="IA9" s="2" t="s">
        <v>123</v>
      </c>
      <c r="IB9" s="2" t="s">
        <v>651</v>
      </c>
      <c r="IC9" s="2" t="s">
        <v>123</v>
      </c>
      <c r="ID9" s="2" t="s">
        <v>652</v>
      </c>
    </row>
    <row r="10" spans="1:238" x14ac:dyDescent="0.25">
      <c r="A10" s="3">
        <f>'Risiko Log'!A9</f>
        <v>7</v>
      </c>
      <c r="B10" s="3">
        <f>'Risiko Log'!E9</f>
        <v>0</v>
      </c>
      <c r="C10" s="3">
        <f>'Risiko Log'!F9</f>
        <v>0</v>
      </c>
      <c r="D10" s="3" t="str">
        <f t="shared" si="1"/>
        <v/>
      </c>
      <c r="E10" s="3" t="str">
        <f t="shared" si="2"/>
        <v/>
      </c>
      <c r="F10" s="3" t="str">
        <f t="shared" si="3"/>
        <v/>
      </c>
      <c r="G10" s="3" t="str">
        <f t="shared" si="4"/>
        <v/>
      </c>
      <c r="H10" s="3" t="str">
        <f t="shared" si="5"/>
        <v/>
      </c>
      <c r="I10" s="3" t="str">
        <f t="shared" si="6"/>
        <v/>
      </c>
      <c r="J10" s="3" t="str">
        <f t="shared" si="7"/>
        <v/>
      </c>
      <c r="K10" s="3" t="str">
        <f t="shared" si="8"/>
        <v/>
      </c>
      <c r="L10" s="3" t="str">
        <f t="shared" si="9"/>
        <v/>
      </c>
      <c r="M10" s="3" t="str">
        <f t="shared" si="10"/>
        <v/>
      </c>
      <c r="N10" s="3" t="str">
        <f t="shared" si="11"/>
        <v/>
      </c>
      <c r="O10" s="3" t="str">
        <f t="shared" si="12"/>
        <v/>
      </c>
      <c r="P10" s="3" t="str">
        <f t="shared" si="13"/>
        <v/>
      </c>
      <c r="Q10" s="3" t="str">
        <f t="shared" si="14"/>
        <v/>
      </c>
      <c r="R10" s="3" t="str">
        <f t="shared" si="15"/>
        <v/>
      </c>
      <c r="S10" s="3" t="str">
        <f t="shared" si="16"/>
        <v/>
      </c>
      <c r="T10" s="3" t="str">
        <f t="shared" si="17"/>
        <v/>
      </c>
      <c r="U10" s="3" t="str">
        <f t="shared" si="18"/>
        <v/>
      </c>
      <c r="V10" s="3" t="str">
        <f t="shared" si="19"/>
        <v/>
      </c>
      <c r="W10" s="3" t="str">
        <f t="shared" si="20"/>
        <v/>
      </c>
      <c r="X10" s="3" t="str">
        <f t="shared" si="21"/>
        <v/>
      </c>
      <c r="Y10" s="3" t="str">
        <f t="shared" si="22"/>
        <v/>
      </c>
      <c r="Z10" s="3" t="str">
        <f t="shared" si="23"/>
        <v/>
      </c>
      <c r="AA10" s="3" t="str">
        <f t="shared" si="24"/>
        <v/>
      </c>
      <c r="AB10" s="3" t="str">
        <f t="shared" si="25"/>
        <v/>
      </c>
      <c r="AC10" s="3" t="str">
        <f t="shared" si="26"/>
        <v/>
      </c>
      <c r="AD10" s="3" t="str">
        <f t="shared" si="27"/>
        <v/>
      </c>
      <c r="AE10" s="3" t="str">
        <f t="shared" si="28"/>
        <v/>
      </c>
      <c r="AF10" s="3" t="str">
        <f t="shared" si="29"/>
        <v/>
      </c>
      <c r="AG10" s="3" t="str">
        <f t="shared" si="30"/>
        <v/>
      </c>
      <c r="AH10" s="3" t="str">
        <f t="shared" si="31"/>
        <v/>
      </c>
      <c r="AI10" s="3" t="str">
        <f t="shared" si="32"/>
        <v/>
      </c>
      <c r="AJ10" s="3" t="str">
        <f t="shared" si="33"/>
        <v/>
      </c>
      <c r="AK10" s="3" t="str">
        <f t="shared" si="34"/>
        <v/>
      </c>
      <c r="AL10" s="3" t="str">
        <f t="shared" si="35"/>
        <v/>
      </c>
      <c r="AN10" s="2" t="s">
        <v>525</v>
      </c>
      <c r="AO10" s="2" t="s">
        <v>123</v>
      </c>
      <c r="AP10" s="2" t="s">
        <v>653</v>
      </c>
      <c r="AQ10" s="2" t="s">
        <v>123</v>
      </c>
      <c r="AR10" s="2" t="s">
        <v>654</v>
      </c>
      <c r="AS10" s="2" t="s">
        <v>123</v>
      </c>
      <c r="AT10" s="2" t="s">
        <v>655</v>
      </c>
      <c r="AU10" s="2" t="s">
        <v>123</v>
      </c>
      <c r="AV10" s="2" t="s">
        <v>656</v>
      </c>
      <c r="AW10" s="2" t="s">
        <v>123</v>
      </c>
      <c r="AX10" s="2" t="s">
        <v>657</v>
      </c>
      <c r="AY10" s="2" t="s">
        <v>123</v>
      </c>
      <c r="AZ10" s="2" t="s">
        <v>658</v>
      </c>
      <c r="BA10" s="2" t="s">
        <v>123</v>
      </c>
      <c r="BB10" s="2" t="s">
        <v>659</v>
      </c>
      <c r="BC10" s="2" t="s">
        <v>123</v>
      </c>
      <c r="BD10" s="2" t="s">
        <v>660</v>
      </c>
      <c r="BE10" s="2" t="s">
        <v>123</v>
      </c>
      <c r="BF10" s="2" t="s">
        <v>661</v>
      </c>
      <c r="BG10" s="2" t="s">
        <v>123</v>
      </c>
      <c r="BH10" s="2" t="s">
        <v>662</v>
      </c>
      <c r="BI10" s="2" t="s">
        <v>123</v>
      </c>
      <c r="BJ10" s="2" t="s">
        <v>663</v>
      </c>
      <c r="BK10" s="2" t="s">
        <v>123</v>
      </c>
      <c r="BL10" s="2" t="s">
        <v>664</v>
      </c>
      <c r="BM10" s="2" t="s">
        <v>123</v>
      </c>
      <c r="BN10" s="2" t="s">
        <v>665</v>
      </c>
      <c r="BO10" s="2" t="s">
        <v>123</v>
      </c>
      <c r="BP10" s="2" t="s">
        <v>666</v>
      </c>
      <c r="BQ10" s="2" t="s">
        <v>123</v>
      </c>
      <c r="BR10" s="2" t="s">
        <v>667</v>
      </c>
      <c r="BS10" s="2" t="s">
        <v>123</v>
      </c>
      <c r="BT10" s="2" t="s">
        <v>668</v>
      </c>
      <c r="BU10" s="2" t="s">
        <v>123</v>
      </c>
      <c r="BV10" s="2" t="s">
        <v>669</v>
      </c>
      <c r="BW10" s="2" t="s">
        <v>123</v>
      </c>
      <c r="BX10" s="2" t="s">
        <v>670</v>
      </c>
      <c r="BY10" s="2" t="s">
        <v>123</v>
      </c>
      <c r="BZ10" s="2" t="s">
        <v>671</v>
      </c>
      <c r="CA10" s="2" t="s">
        <v>123</v>
      </c>
      <c r="CB10" s="2" t="s">
        <v>672</v>
      </c>
      <c r="CC10" s="2" t="s">
        <v>123</v>
      </c>
      <c r="CD10" s="2" t="s">
        <v>673</v>
      </c>
      <c r="CE10" s="2" t="s">
        <v>123</v>
      </c>
      <c r="CF10" s="2" t="s">
        <v>674</v>
      </c>
      <c r="CG10" s="2" t="s">
        <v>123</v>
      </c>
      <c r="CH10" s="2" t="s">
        <v>675</v>
      </c>
      <c r="CI10" s="2" t="s">
        <v>123</v>
      </c>
      <c r="CJ10" s="2" t="s">
        <v>676</v>
      </c>
      <c r="CK10" s="2" t="s">
        <v>123</v>
      </c>
      <c r="CL10" s="2" t="s">
        <v>677</v>
      </c>
      <c r="CM10" s="2" t="s">
        <v>123</v>
      </c>
      <c r="CN10" s="2" t="s">
        <v>678</v>
      </c>
      <c r="CO10" s="2" t="s">
        <v>123</v>
      </c>
      <c r="CP10" s="2" t="s">
        <v>679</v>
      </c>
      <c r="CQ10" s="2" t="s">
        <v>123</v>
      </c>
      <c r="CR10" s="2" t="s">
        <v>680</v>
      </c>
      <c r="CS10" s="2" t="s">
        <v>123</v>
      </c>
      <c r="CT10" s="2" t="s">
        <v>681</v>
      </c>
      <c r="CU10" s="2" t="s">
        <v>123</v>
      </c>
      <c r="CV10" s="2" t="s">
        <v>682</v>
      </c>
      <c r="CW10" s="2" t="s">
        <v>123</v>
      </c>
      <c r="CX10" s="2" t="s">
        <v>683</v>
      </c>
      <c r="CY10" s="2" t="s">
        <v>123</v>
      </c>
      <c r="CZ10" s="2" t="s">
        <v>684</v>
      </c>
      <c r="DA10" s="2" t="s">
        <v>123</v>
      </c>
      <c r="DB10" s="2" t="s">
        <v>685</v>
      </c>
      <c r="DC10" s="2" t="s">
        <v>123</v>
      </c>
      <c r="DD10" s="2" t="s">
        <v>686</v>
      </c>
      <c r="DE10" s="2" t="s">
        <v>123</v>
      </c>
      <c r="DF10" s="2" t="s">
        <v>687</v>
      </c>
      <c r="DG10" s="2" t="s">
        <v>123</v>
      </c>
      <c r="DH10" s="2" t="s">
        <v>688</v>
      </c>
      <c r="DI10" s="2" t="s">
        <v>123</v>
      </c>
      <c r="DJ10" s="2" t="s">
        <v>689</v>
      </c>
      <c r="DK10" s="2" t="s">
        <v>123</v>
      </c>
      <c r="DL10" s="2" t="s">
        <v>690</v>
      </c>
      <c r="DM10" s="2" t="s">
        <v>123</v>
      </c>
      <c r="DN10" s="2" t="s">
        <v>691</v>
      </c>
      <c r="DO10" s="2" t="s">
        <v>123</v>
      </c>
      <c r="DP10" s="2" t="s">
        <v>692</v>
      </c>
      <c r="DQ10" s="2" t="s">
        <v>123</v>
      </c>
      <c r="DR10" s="2" t="s">
        <v>693</v>
      </c>
      <c r="DS10" s="2" t="s">
        <v>123</v>
      </c>
      <c r="DT10" s="2" t="s">
        <v>694</v>
      </c>
      <c r="DU10" s="2" t="s">
        <v>123</v>
      </c>
      <c r="DV10" s="2" t="s">
        <v>695</v>
      </c>
      <c r="DW10" s="2" t="s">
        <v>123</v>
      </c>
      <c r="DX10" s="2" t="s">
        <v>696</v>
      </c>
      <c r="DY10" s="2" t="s">
        <v>123</v>
      </c>
      <c r="DZ10" s="2" t="s">
        <v>697</v>
      </c>
      <c r="EA10" s="2" t="s">
        <v>123</v>
      </c>
      <c r="EB10" s="2" t="s">
        <v>698</v>
      </c>
      <c r="EC10" s="2" t="s">
        <v>123</v>
      </c>
      <c r="ED10" s="2" t="s">
        <v>699</v>
      </c>
      <c r="EE10" s="2" t="s">
        <v>123</v>
      </c>
      <c r="EF10" s="2" t="s">
        <v>700</v>
      </c>
      <c r="EG10" s="2" t="s">
        <v>123</v>
      </c>
      <c r="EH10" s="2" t="s">
        <v>701</v>
      </c>
      <c r="EI10" s="2" t="s">
        <v>123</v>
      </c>
      <c r="EJ10" s="2" t="s">
        <v>702</v>
      </c>
      <c r="EK10" s="2" t="s">
        <v>123</v>
      </c>
      <c r="EL10" s="2" t="s">
        <v>703</v>
      </c>
      <c r="EM10" s="2" t="s">
        <v>123</v>
      </c>
      <c r="EN10" s="2" t="s">
        <v>704</v>
      </c>
      <c r="EO10" s="2" t="s">
        <v>123</v>
      </c>
      <c r="EP10" s="2" t="s">
        <v>705</v>
      </c>
      <c r="EQ10" s="2" t="s">
        <v>123</v>
      </c>
      <c r="ER10" s="2" t="s">
        <v>706</v>
      </c>
      <c r="ES10" s="2" t="s">
        <v>123</v>
      </c>
      <c r="ET10" s="2" t="s">
        <v>707</v>
      </c>
      <c r="EU10" s="2" t="s">
        <v>123</v>
      </c>
      <c r="EV10" s="2" t="s">
        <v>708</v>
      </c>
      <c r="EW10" s="2" t="s">
        <v>123</v>
      </c>
      <c r="EX10" s="2" t="s">
        <v>709</v>
      </c>
      <c r="EY10" s="2" t="s">
        <v>123</v>
      </c>
      <c r="EZ10" s="2" t="s">
        <v>710</v>
      </c>
      <c r="FA10" s="2" t="s">
        <v>123</v>
      </c>
      <c r="FB10" s="2" t="s">
        <v>711</v>
      </c>
      <c r="FC10" s="2" t="s">
        <v>123</v>
      </c>
      <c r="FD10" s="2" t="s">
        <v>712</v>
      </c>
      <c r="FE10" s="2" t="s">
        <v>123</v>
      </c>
      <c r="FF10" s="2" t="s">
        <v>713</v>
      </c>
      <c r="FG10" s="2" t="s">
        <v>123</v>
      </c>
      <c r="FH10" s="2" t="s">
        <v>714</v>
      </c>
      <c r="FI10" s="2" t="s">
        <v>123</v>
      </c>
      <c r="FJ10" s="2" t="s">
        <v>715</v>
      </c>
      <c r="FK10" s="2" t="s">
        <v>123</v>
      </c>
      <c r="FL10" s="2" t="s">
        <v>716</v>
      </c>
      <c r="FM10" s="2" t="s">
        <v>123</v>
      </c>
      <c r="FN10" s="2" t="s">
        <v>717</v>
      </c>
      <c r="FO10" s="2" t="s">
        <v>123</v>
      </c>
      <c r="FP10" s="2" t="s">
        <v>718</v>
      </c>
      <c r="FQ10" s="2" t="s">
        <v>123</v>
      </c>
      <c r="FR10" s="2" t="s">
        <v>719</v>
      </c>
      <c r="FS10" s="2" t="s">
        <v>123</v>
      </c>
      <c r="FT10" s="2" t="s">
        <v>720</v>
      </c>
      <c r="FU10" s="2" t="s">
        <v>123</v>
      </c>
      <c r="FV10" s="2" t="s">
        <v>721</v>
      </c>
      <c r="FW10" s="2" t="s">
        <v>123</v>
      </c>
      <c r="FX10" s="2" t="s">
        <v>722</v>
      </c>
      <c r="FY10" s="2" t="s">
        <v>123</v>
      </c>
      <c r="FZ10" s="2" t="s">
        <v>723</v>
      </c>
      <c r="GA10" s="2" t="s">
        <v>123</v>
      </c>
      <c r="GB10" s="2" t="s">
        <v>724</v>
      </c>
      <c r="GC10" s="2" t="s">
        <v>123</v>
      </c>
      <c r="GD10" s="2" t="s">
        <v>725</v>
      </c>
      <c r="GE10" s="2" t="s">
        <v>123</v>
      </c>
      <c r="GF10" s="2" t="s">
        <v>726</v>
      </c>
      <c r="GG10" s="2" t="s">
        <v>123</v>
      </c>
      <c r="GH10" s="2" t="s">
        <v>727</v>
      </c>
      <c r="GI10" s="2" t="s">
        <v>123</v>
      </c>
      <c r="GJ10" s="2" t="s">
        <v>728</v>
      </c>
      <c r="GK10" s="2" t="s">
        <v>123</v>
      </c>
      <c r="GL10" s="2" t="s">
        <v>729</v>
      </c>
      <c r="GM10" s="2" t="s">
        <v>123</v>
      </c>
      <c r="GN10" s="2" t="s">
        <v>730</v>
      </c>
      <c r="GO10" s="2" t="s">
        <v>123</v>
      </c>
      <c r="GP10" s="2" t="s">
        <v>731</v>
      </c>
      <c r="GQ10" s="2" t="s">
        <v>123</v>
      </c>
      <c r="GR10" s="2" t="s">
        <v>732</v>
      </c>
      <c r="GS10" s="2" t="s">
        <v>123</v>
      </c>
      <c r="GT10" s="2" t="s">
        <v>733</v>
      </c>
      <c r="GU10" s="2" t="s">
        <v>123</v>
      </c>
      <c r="GV10" s="2" t="s">
        <v>734</v>
      </c>
      <c r="GW10" s="2" t="s">
        <v>123</v>
      </c>
      <c r="GX10" s="2" t="s">
        <v>735</v>
      </c>
      <c r="GY10" s="2" t="s">
        <v>123</v>
      </c>
      <c r="GZ10" s="2" t="s">
        <v>736</v>
      </c>
      <c r="HA10" s="2" t="s">
        <v>123</v>
      </c>
      <c r="HB10" s="2" t="s">
        <v>737</v>
      </c>
      <c r="HC10" s="2" t="s">
        <v>123</v>
      </c>
      <c r="HD10" s="2" t="s">
        <v>738</v>
      </c>
      <c r="HE10" s="2" t="s">
        <v>123</v>
      </c>
      <c r="HF10" s="2" t="s">
        <v>739</v>
      </c>
      <c r="HG10" s="2" t="s">
        <v>123</v>
      </c>
      <c r="HH10" s="2" t="s">
        <v>740</v>
      </c>
      <c r="HI10" s="2" t="s">
        <v>123</v>
      </c>
      <c r="HJ10" s="2" t="s">
        <v>741</v>
      </c>
      <c r="HK10" s="2" t="s">
        <v>123</v>
      </c>
      <c r="HL10" s="2" t="s">
        <v>742</v>
      </c>
      <c r="HM10" s="2" t="s">
        <v>123</v>
      </c>
      <c r="HN10" s="2" t="s">
        <v>743</v>
      </c>
      <c r="HO10" s="2" t="s">
        <v>123</v>
      </c>
      <c r="HP10" s="2" t="s">
        <v>744</v>
      </c>
      <c r="HQ10" s="2" t="s">
        <v>123</v>
      </c>
      <c r="HR10" s="2" t="s">
        <v>745</v>
      </c>
      <c r="HS10" s="2" t="s">
        <v>123</v>
      </c>
      <c r="HT10" s="2" t="s">
        <v>746</v>
      </c>
      <c r="HU10" s="2" t="s">
        <v>123</v>
      </c>
      <c r="HV10" s="2" t="s">
        <v>747</v>
      </c>
      <c r="HW10" s="2" t="s">
        <v>123</v>
      </c>
      <c r="HX10" s="2" t="s">
        <v>748</v>
      </c>
      <c r="HY10" s="2" t="s">
        <v>123</v>
      </c>
      <c r="HZ10" s="2" t="s">
        <v>749</v>
      </c>
      <c r="IA10" s="2" t="s">
        <v>123</v>
      </c>
      <c r="IB10" s="2" t="s">
        <v>750</v>
      </c>
      <c r="IC10" s="2" t="s">
        <v>123</v>
      </c>
      <c r="ID10" s="2" t="s">
        <v>751</v>
      </c>
    </row>
    <row r="11" spans="1:238" x14ac:dyDescent="0.25">
      <c r="A11" s="3">
        <f>'Risiko Log'!A10</f>
        <v>8</v>
      </c>
      <c r="B11" s="3">
        <f>'Risiko Log'!E10</f>
        <v>0</v>
      </c>
      <c r="C11" s="3">
        <f>'Risiko Log'!F10</f>
        <v>0</v>
      </c>
      <c r="D11" s="3" t="str">
        <f t="shared" si="1"/>
        <v/>
      </c>
      <c r="E11" s="3" t="str">
        <f t="shared" si="2"/>
        <v/>
      </c>
      <c r="F11" s="3" t="str">
        <f t="shared" si="3"/>
        <v/>
      </c>
      <c r="G11" s="3" t="str">
        <f t="shared" si="4"/>
        <v/>
      </c>
      <c r="H11" s="3" t="str">
        <f t="shared" si="5"/>
        <v/>
      </c>
      <c r="I11" s="3" t="str">
        <f t="shared" si="6"/>
        <v/>
      </c>
      <c r="J11" s="3" t="str">
        <f t="shared" si="7"/>
        <v/>
      </c>
      <c r="K11" s="3" t="str">
        <f t="shared" si="8"/>
        <v/>
      </c>
      <c r="L11" s="3" t="str">
        <f t="shared" si="9"/>
        <v/>
      </c>
      <c r="M11" s="3" t="str">
        <f t="shared" si="10"/>
        <v/>
      </c>
      <c r="N11" s="3" t="str">
        <f t="shared" si="11"/>
        <v/>
      </c>
      <c r="O11" s="3" t="str">
        <f t="shared" si="12"/>
        <v/>
      </c>
      <c r="P11" s="3" t="str">
        <f t="shared" si="13"/>
        <v/>
      </c>
      <c r="Q11" s="3" t="str">
        <f t="shared" si="14"/>
        <v/>
      </c>
      <c r="R11" s="3" t="str">
        <f t="shared" si="15"/>
        <v/>
      </c>
      <c r="S11" s="3" t="str">
        <f t="shared" si="16"/>
        <v/>
      </c>
      <c r="T11" s="3" t="str">
        <f t="shared" si="17"/>
        <v/>
      </c>
      <c r="U11" s="3" t="str">
        <f t="shared" si="18"/>
        <v/>
      </c>
      <c r="V11" s="3" t="str">
        <f t="shared" si="19"/>
        <v/>
      </c>
      <c r="W11" s="3" t="str">
        <f t="shared" si="20"/>
        <v/>
      </c>
      <c r="X11" s="3" t="str">
        <f t="shared" si="21"/>
        <v/>
      </c>
      <c r="Y11" s="3" t="str">
        <f t="shared" si="22"/>
        <v/>
      </c>
      <c r="Z11" s="3" t="str">
        <f t="shared" si="23"/>
        <v/>
      </c>
      <c r="AA11" s="3" t="str">
        <f t="shared" si="24"/>
        <v/>
      </c>
      <c r="AB11" s="3" t="str">
        <f t="shared" si="25"/>
        <v/>
      </c>
      <c r="AC11" s="3" t="str">
        <f t="shared" si="26"/>
        <v/>
      </c>
      <c r="AD11" s="3" t="str">
        <f t="shared" si="27"/>
        <v/>
      </c>
      <c r="AE11" s="3" t="str">
        <f t="shared" si="28"/>
        <v/>
      </c>
      <c r="AF11" s="3" t="str">
        <f t="shared" si="29"/>
        <v/>
      </c>
      <c r="AG11" s="3" t="str">
        <f t="shared" si="30"/>
        <v/>
      </c>
      <c r="AH11" s="3" t="str">
        <f t="shared" si="31"/>
        <v/>
      </c>
      <c r="AI11" s="3" t="str">
        <f t="shared" si="32"/>
        <v/>
      </c>
      <c r="AJ11" s="3" t="str">
        <f t="shared" si="33"/>
        <v/>
      </c>
      <c r="AK11" s="3" t="str">
        <f t="shared" si="34"/>
        <v/>
      </c>
      <c r="AL11" s="3" t="str">
        <f t="shared" si="35"/>
        <v/>
      </c>
      <c r="AN11" s="2" t="s">
        <v>526</v>
      </c>
      <c r="AO11" s="2" t="s">
        <v>123</v>
      </c>
      <c r="AP11" s="2" t="s">
        <v>752</v>
      </c>
      <c r="AQ11" s="2" t="s">
        <v>123</v>
      </c>
      <c r="AR11" s="2" t="s">
        <v>753</v>
      </c>
      <c r="AS11" s="2" t="s">
        <v>123</v>
      </c>
      <c r="AT11" s="2" t="s">
        <v>754</v>
      </c>
      <c r="AU11" s="2" t="s">
        <v>123</v>
      </c>
      <c r="AV11" s="2" t="s">
        <v>755</v>
      </c>
      <c r="AW11" s="2" t="s">
        <v>123</v>
      </c>
      <c r="AX11" s="2" t="s">
        <v>756</v>
      </c>
      <c r="AY11" s="2" t="s">
        <v>123</v>
      </c>
      <c r="AZ11" s="2" t="s">
        <v>757</v>
      </c>
      <c r="BA11" s="2" t="s">
        <v>123</v>
      </c>
      <c r="BB11" s="2" t="s">
        <v>758</v>
      </c>
      <c r="BC11" s="2" t="s">
        <v>123</v>
      </c>
      <c r="BD11" s="2" t="s">
        <v>759</v>
      </c>
      <c r="BE11" s="2" t="s">
        <v>123</v>
      </c>
      <c r="BF11" s="2" t="s">
        <v>760</v>
      </c>
      <c r="BG11" s="2" t="s">
        <v>123</v>
      </c>
      <c r="BH11" s="2" t="s">
        <v>761</v>
      </c>
      <c r="BI11" s="2" t="s">
        <v>123</v>
      </c>
      <c r="BJ11" s="2" t="s">
        <v>762</v>
      </c>
      <c r="BK11" s="2" t="s">
        <v>123</v>
      </c>
      <c r="BL11" s="2" t="s">
        <v>763</v>
      </c>
      <c r="BM11" s="2" t="s">
        <v>123</v>
      </c>
      <c r="BN11" s="2" t="s">
        <v>764</v>
      </c>
      <c r="BO11" s="2" t="s">
        <v>123</v>
      </c>
      <c r="BP11" s="2" t="s">
        <v>765</v>
      </c>
      <c r="BQ11" s="2" t="s">
        <v>123</v>
      </c>
      <c r="BR11" s="2" t="s">
        <v>766</v>
      </c>
      <c r="BS11" s="2" t="s">
        <v>123</v>
      </c>
      <c r="BT11" s="2" t="s">
        <v>767</v>
      </c>
      <c r="BU11" s="2" t="s">
        <v>123</v>
      </c>
      <c r="BV11" s="2" t="s">
        <v>768</v>
      </c>
      <c r="BW11" s="2" t="s">
        <v>123</v>
      </c>
      <c r="BX11" s="2" t="s">
        <v>769</v>
      </c>
      <c r="BY11" s="2" t="s">
        <v>123</v>
      </c>
      <c r="BZ11" s="2" t="s">
        <v>770</v>
      </c>
      <c r="CA11" s="2" t="s">
        <v>123</v>
      </c>
      <c r="CB11" s="2" t="s">
        <v>771</v>
      </c>
      <c r="CC11" s="2" t="s">
        <v>123</v>
      </c>
      <c r="CD11" s="2" t="s">
        <v>772</v>
      </c>
      <c r="CE11" s="2" t="s">
        <v>123</v>
      </c>
      <c r="CF11" s="2" t="s">
        <v>773</v>
      </c>
      <c r="CG11" s="2" t="s">
        <v>123</v>
      </c>
      <c r="CH11" s="2" t="s">
        <v>774</v>
      </c>
      <c r="CI11" s="2" t="s">
        <v>123</v>
      </c>
      <c r="CJ11" s="2" t="s">
        <v>775</v>
      </c>
      <c r="CK11" s="2" t="s">
        <v>123</v>
      </c>
      <c r="CL11" s="2" t="s">
        <v>776</v>
      </c>
      <c r="CM11" s="2" t="s">
        <v>123</v>
      </c>
      <c r="CN11" s="2" t="s">
        <v>777</v>
      </c>
      <c r="CO11" s="2" t="s">
        <v>123</v>
      </c>
      <c r="CP11" s="2" t="s">
        <v>778</v>
      </c>
      <c r="CQ11" s="2" t="s">
        <v>123</v>
      </c>
      <c r="CR11" s="2" t="s">
        <v>779</v>
      </c>
      <c r="CS11" s="2" t="s">
        <v>123</v>
      </c>
      <c r="CT11" s="2" t="s">
        <v>780</v>
      </c>
      <c r="CU11" s="2" t="s">
        <v>123</v>
      </c>
      <c r="CV11" s="2" t="s">
        <v>781</v>
      </c>
      <c r="CW11" s="2" t="s">
        <v>123</v>
      </c>
      <c r="CX11" s="2" t="s">
        <v>782</v>
      </c>
      <c r="CY11" s="2" t="s">
        <v>123</v>
      </c>
      <c r="CZ11" s="2" t="s">
        <v>783</v>
      </c>
      <c r="DA11" s="2" t="s">
        <v>123</v>
      </c>
      <c r="DB11" s="2" t="s">
        <v>784</v>
      </c>
      <c r="DC11" s="2" t="s">
        <v>123</v>
      </c>
      <c r="DD11" s="2" t="s">
        <v>785</v>
      </c>
      <c r="DE11" s="2" t="s">
        <v>123</v>
      </c>
      <c r="DF11" s="2" t="s">
        <v>786</v>
      </c>
      <c r="DG11" s="2" t="s">
        <v>123</v>
      </c>
      <c r="DH11" s="2" t="s">
        <v>787</v>
      </c>
      <c r="DI11" s="2" t="s">
        <v>123</v>
      </c>
      <c r="DJ11" s="2" t="s">
        <v>788</v>
      </c>
      <c r="DK11" s="2" t="s">
        <v>123</v>
      </c>
      <c r="DL11" s="2" t="s">
        <v>789</v>
      </c>
      <c r="DM11" s="2" t="s">
        <v>123</v>
      </c>
      <c r="DN11" s="2" t="s">
        <v>790</v>
      </c>
      <c r="DO11" s="2" t="s">
        <v>123</v>
      </c>
      <c r="DP11" s="2" t="s">
        <v>791</v>
      </c>
      <c r="DQ11" s="2" t="s">
        <v>123</v>
      </c>
      <c r="DR11" s="2" t="s">
        <v>792</v>
      </c>
      <c r="DS11" s="2" t="s">
        <v>123</v>
      </c>
      <c r="DT11" s="2" t="s">
        <v>793</v>
      </c>
      <c r="DU11" s="2" t="s">
        <v>123</v>
      </c>
      <c r="DV11" s="2" t="s">
        <v>794</v>
      </c>
      <c r="DW11" s="2" t="s">
        <v>123</v>
      </c>
      <c r="DX11" s="2" t="s">
        <v>795</v>
      </c>
      <c r="DY11" s="2" t="s">
        <v>123</v>
      </c>
      <c r="DZ11" s="2" t="s">
        <v>796</v>
      </c>
      <c r="EA11" s="2" t="s">
        <v>123</v>
      </c>
      <c r="EB11" s="2" t="s">
        <v>797</v>
      </c>
      <c r="EC11" s="2" t="s">
        <v>123</v>
      </c>
      <c r="ED11" s="2" t="s">
        <v>798</v>
      </c>
      <c r="EE11" s="2" t="s">
        <v>123</v>
      </c>
      <c r="EF11" s="2" t="s">
        <v>799</v>
      </c>
      <c r="EG11" s="2" t="s">
        <v>123</v>
      </c>
      <c r="EH11" s="2" t="s">
        <v>800</v>
      </c>
      <c r="EI11" s="2" t="s">
        <v>123</v>
      </c>
      <c r="EJ11" s="2" t="s">
        <v>801</v>
      </c>
      <c r="EK11" s="2" t="s">
        <v>123</v>
      </c>
      <c r="EL11" s="2" t="s">
        <v>802</v>
      </c>
      <c r="EM11" s="2" t="s">
        <v>123</v>
      </c>
      <c r="EN11" s="2" t="s">
        <v>803</v>
      </c>
      <c r="EO11" s="2" t="s">
        <v>123</v>
      </c>
      <c r="EP11" s="2" t="s">
        <v>804</v>
      </c>
      <c r="EQ11" s="2" t="s">
        <v>123</v>
      </c>
      <c r="ER11" s="2" t="s">
        <v>805</v>
      </c>
      <c r="ES11" s="2" t="s">
        <v>123</v>
      </c>
      <c r="ET11" s="2" t="s">
        <v>806</v>
      </c>
      <c r="EU11" s="2" t="s">
        <v>123</v>
      </c>
      <c r="EV11" s="2" t="s">
        <v>807</v>
      </c>
      <c r="EW11" s="2" t="s">
        <v>123</v>
      </c>
      <c r="EX11" s="2" t="s">
        <v>808</v>
      </c>
      <c r="EY11" s="2" t="s">
        <v>123</v>
      </c>
      <c r="EZ11" s="2" t="s">
        <v>809</v>
      </c>
      <c r="FA11" s="2" t="s">
        <v>123</v>
      </c>
      <c r="FB11" s="2" t="s">
        <v>810</v>
      </c>
      <c r="FC11" s="2" t="s">
        <v>123</v>
      </c>
      <c r="FD11" s="2" t="s">
        <v>811</v>
      </c>
      <c r="FE11" s="2" t="s">
        <v>123</v>
      </c>
      <c r="FF11" s="2" t="s">
        <v>812</v>
      </c>
      <c r="FG11" s="2" t="s">
        <v>123</v>
      </c>
      <c r="FH11" s="2" t="s">
        <v>813</v>
      </c>
      <c r="FI11" s="2" t="s">
        <v>123</v>
      </c>
      <c r="FJ11" s="2" t="s">
        <v>814</v>
      </c>
      <c r="FK11" s="2" t="s">
        <v>123</v>
      </c>
      <c r="FL11" s="2" t="s">
        <v>815</v>
      </c>
      <c r="FM11" s="2" t="s">
        <v>123</v>
      </c>
      <c r="FN11" s="2" t="s">
        <v>816</v>
      </c>
      <c r="FO11" s="2" t="s">
        <v>123</v>
      </c>
      <c r="FP11" s="2" t="s">
        <v>817</v>
      </c>
      <c r="FQ11" s="2" t="s">
        <v>123</v>
      </c>
      <c r="FR11" s="2" t="s">
        <v>818</v>
      </c>
      <c r="FS11" s="2" t="s">
        <v>123</v>
      </c>
      <c r="FT11" s="2" t="s">
        <v>819</v>
      </c>
      <c r="FU11" s="2" t="s">
        <v>123</v>
      </c>
      <c r="FV11" s="2" t="s">
        <v>820</v>
      </c>
      <c r="FW11" s="2" t="s">
        <v>123</v>
      </c>
      <c r="FX11" s="2" t="s">
        <v>821</v>
      </c>
      <c r="FY11" s="2" t="s">
        <v>123</v>
      </c>
      <c r="FZ11" s="2" t="s">
        <v>822</v>
      </c>
      <c r="GA11" s="2" t="s">
        <v>123</v>
      </c>
      <c r="GB11" s="2" t="s">
        <v>823</v>
      </c>
      <c r="GC11" s="2" t="s">
        <v>123</v>
      </c>
      <c r="GD11" s="2" t="s">
        <v>824</v>
      </c>
      <c r="GE11" s="2" t="s">
        <v>123</v>
      </c>
      <c r="GF11" s="2" t="s">
        <v>825</v>
      </c>
      <c r="GG11" s="2" t="s">
        <v>123</v>
      </c>
      <c r="GH11" s="2" t="s">
        <v>826</v>
      </c>
      <c r="GI11" s="2" t="s">
        <v>123</v>
      </c>
      <c r="GJ11" s="2" t="s">
        <v>827</v>
      </c>
      <c r="GK11" s="2" t="s">
        <v>123</v>
      </c>
      <c r="GL11" s="2" t="s">
        <v>828</v>
      </c>
      <c r="GM11" s="2" t="s">
        <v>123</v>
      </c>
      <c r="GN11" s="2" t="s">
        <v>829</v>
      </c>
      <c r="GO11" s="2" t="s">
        <v>123</v>
      </c>
      <c r="GP11" s="2" t="s">
        <v>830</v>
      </c>
      <c r="GQ11" s="2" t="s">
        <v>123</v>
      </c>
      <c r="GR11" s="2" t="s">
        <v>831</v>
      </c>
      <c r="GS11" s="2" t="s">
        <v>123</v>
      </c>
      <c r="GT11" s="2" t="s">
        <v>832</v>
      </c>
      <c r="GU11" s="2" t="s">
        <v>123</v>
      </c>
      <c r="GV11" s="2" t="s">
        <v>833</v>
      </c>
      <c r="GW11" s="2" t="s">
        <v>123</v>
      </c>
      <c r="GX11" s="2" t="s">
        <v>834</v>
      </c>
      <c r="GY11" s="2" t="s">
        <v>123</v>
      </c>
      <c r="GZ11" s="2" t="s">
        <v>835</v>
      </c>
      <c r="HA11" s="2" t="s">
        <v>123</v>
      </c>
      <c r="HB11" s="2" t="s">
        <v>836</v>
      </c>
      <c r="HC11" s="2" t="s">
        <v>123</v>
      </c>
      <c r="HD11" s="2" t="s">
        <v>837</v>
      </c>
      <c r="HE11" s="2" t="s">
        <v>123</v>
      </c>
      <c r="HF11" s="2" t="s">
        <v>838</v>
      </c>
      <c r="HG11" s="2" t="s">
        <v>123</v>
      </c>
      <c r="HH11" s="2" t="s">
        <v>839</v>
      </c>
      <c r="HI11" s="2" t="s">
        <v>123</v>
      </c>
      <c r="HJ11" s="2" t="s">
        <v>840</v>
      </c>
      <c r="HK11" s="2" t="s">
        <v>123</v>
      </c>
      <c r="HL11" s="2" t="s">
        <v>841</v>
      </c>
      <c r="HM11" s="2" t="s">
        <v>123</v>
      </c>
      <c r="HN11" s="2" t="s">
        <v>842</v>
      </c>
      <c r="HO11" s="2" t="s">
        <v>123</v>
      </c>
      <c r="HP11" s="2" t="s">
        <v>843</v>
      </c>
      <c r="HQ11" s="2" t="s">
        <v>123</v>
      </c>
      <c r="HR11" s="2" t="s">
        <v>844</v>
      </c>
      <c r="HS11" s="2" t="s">
        <v>123</v>
      </c>
      <c r="HT11" s="2" t="s">
        <v>845</v>
      </c>
      <c r="HU11" s="2" t="s">
        <v>123</v>
      </c>
      <c r="HV11" s="2" t="s">
        <v>846</v>
      </c>
      <c r="HW11" s="2" t="s">
        <v>123</v>
      </c>
      <c r="HX11" s="2" t="s">
        <v>847</v>
      </c>
      <c r="HY11" s="2" t="s">
        <v>123</v>
      </c>
      <c r="HZ11" s="2" t="s">
        <v>848</v>
      </c>
      <c r="IA11" s="2" t="s">
        <v>123</v>
      </c>
      <c r="IB11" s="2" t="s">
        <v>849</v>
      </c>
      <c r="IC11" s="2" t="s">
        <v>123</v>
      </c>
      <c r="ID11" s="2" t="s">
        <v>850</v>
      </c>
    </row>
    <row r="12" spans="1:238" x14ac:dyDescent="0.25">
      <c r="A12" s="3">
        <f>'Risiko Log'!A11</f>
        <v>9</v>
      </c>
      <c r="B12" s="3">
        <f>'Risiko Log'!E11</f>
        <v>0</v>
      </c>
      <c r="C12" s="3">
        <f>'Risiko Log'!F11</f>
        <v>0</v>
      </c>
      <c r="D12" s="3" t="str">
        <f t="shared" si="1"/>
        <v/>
      </c>
      <c r="E12" s="3" t="str">
        <f t="shared" si="2"/>
        <v/>
      </c>
      <c r="F12" s="3" t="str">
        <f t="shared" si="3"/>
        <v/>
      </c>
      <c r="G12" s="3" t="str">
        <f t="shared" si="4"/>
        <v/>
      </c>
      <c r="H12" s="3" t="str">
        <f t="shared" si="5"/>
        <v/>
      </c>
      <c r="I12" s="3" t="str">
        <f t="shared" si="6"/>
        <v/>
      </c>
      <c r="J12" s="3" t="str">
        <f t="shared" si="7"/>
        <v/>
      </c>
      <c r="K12" s="3" t="str">
        <f t="shared" si="8"/>
        <v/>
      </c>
      <c r="L12" s="3" t="str">
        <f t="shared" si="9"/>
        <v/>
      </c>
      <c r="M12" s="3" t="str">
        <f t="shared" si="10"/>
        <v/>
      </c>
      <c r="N12" s="3" t="str">
        <f t="shared" si="11"/>
        <v/>
      </c>
      <c r="O12" s="3" t="str">
        <f t="shared" si="12"/>
        <v/>
      </c>
      <c r="P12" s="3" t="str">
        <f t="shared" si="13"/>
        <v/>
      </c>
      <c r="Q12" s="3" t="str">
        <f t="shared" si="14"/>
        <v/>
      </c>
      <c r="R12" s="3" t="str">
        <f t="shared" si="15"/>
        <v/>
      </c>
      <c r="S12" s="3" t="str">
        <f t="shared" si="16"/>
        <v/>
      </c>
      <c r="T12" s="3" t="str">
        <f t="shared" si="17"/>
        <v/>
      </c>
      <c r="U12" s="3" t="str">
        <f t="shared" si="18"/>
        <v/>
      </c>
      <c r="V12" s="3" t="str">
        <f t="shared" si="19"/>
        <v/>
      </c>
      <c r="W12" s="3" t="str">
        <f t="shared" si="20"/>
        <v/>
      </c>
      <c r="X12" s="3" t="str">
        <f t="shared" si="21"/>
        <v/>
      </c>
      <c r="Y12" s="3" t="str">
        <f t="shared" si="22"/>
        <v/>
      </c>
      <c r="Z12" s="3" t="str">
        <f t="shared" si="23"/>
        <v/>
      </c>
      <c r="AA12" s="3" t="str">
        <f t="shared" si="24"/>
        <v/>
      </c>
      <c r="AB12" s="3" t="str">
        <f t="shared" si="25"/>
        <v/>
      </c>
      <c r="AC12" s="3" t="str">
        <f t="shared" si="26"/>
        <v/>
      </c>
      <c r="AD12" s="3" t="str">
        <f t="shared" si="27"/>
        <v/>
      </c>
      <c r="AE12" s="3" t="str">
        <f t="shared" si="28"/>
        <v/>
      </c>
      <c r="AF12" s="3" t="str">
        <f t="shared" si="29"/>
        <v/>
      </c>
      <c r="AG12" s="3" t="str">
        <f t="shared" si="30"/>
        <v/>
      </c>
      <c r="AH12" s="3" t="str">
        <f t="shared" si="31"/>
        <v/>
      </c>
      <c r="AI12" s="3" t="str">
        <f t="shared" si="32"/>
        <v/>
      </c>
      <c r="AJ12" s="3" t="str">
        <f t="shared" si="33"/>
        <v/>
      </c>
      <c r="AK12" s="3" t="str">
        <f t="shared" si="34"/>
        <v/>
      </c>
      <c r="AL12" s="3" t="str">
        <f t="shared" si="35"/>
        <v/>
      </c>
      <c r="AN12" s="2" t="s">
        <v>527</v>
      </c>
      <c r="AO12" s="2" t="s">
        <v>123</v>
      </c>
      <c r="AP12" s="2" t="s">
        <v>851</v>
      </c>
      <c r="AQ12" s="2" t="s">
        <v>123</v>
      </c>
      <c r="AR12" s="2" t="s">
        <v>852</v>
      </c>
      <c r="AS12" s="2" t="s">
        <v>123</v>
      </c>
      <c r="AT12" s="2" t="s">
        <v>853</v>
      </c>
      <c r="AU12" s="2" t="s">
        <v>123</v>
      </c>
      <c r="AV12" s="2" t="s">
        <v>854</v>
      </c>
      <c r="AW12" s="2" t="s">
        <v>123</v>
      </c>
      <c r="AX12" s="2" t="s">
        <v>855</v>
      </c>
      <c r="AY12" s="2" t="s">
        <v>123</v>
      </c>
      <c r="AZ12" s="2" t="s">
        <v>856</v>
      </c>
      <c r="BA12" s="2" t="s">
        <v>123</v>
      </c>
      <c r="BB12" s="2" t="s">
        <v>857</v>
      </c>
      <c r="BC12" s="2" t="s">
        <v>123</v>
      </c>
      <c r="BD12" s="2" t="s">
        <v>858</v>
      </c>
      <c r="BE12" s="2" t="s">
        <v>123</v>
      </c>
      <c r="BF12" s="2" t="s">
        <v>859</v>
      </c>
      <c r="BG12" s="2" t="s">
        <v>123</v>
      </c>
      <c r="BH12" s="2" t="s">
        <v>860</v>
      </c>
      <c r="BI12" s="2" t="s">
        <v>123</v>
      </c>
      <c r="BJ12" s="2" t="s">
        <v>861</v>
      </c>
      <c r="BK12" s="2" t="s">
        <v>123</v>
      </c>
      <c r="BL12" s="2" t="s">
        <v>862</v>
      </c>
      <c r="BM12" s="2" t="s">
        <v>123</v>
      </c>
      <c r="BN12" s="2" t="s">
        <v>863</v>
      </c>
      <c r="BO12" s="2" t="s">
        <v>123</v>
      </c>
      <c r="BP12" s="2" t="s">
        <v>864</v>
      </c>
      <c r="BQ12" s="2" t="s">
        <v>123</v>
      </c>
      <c r="BR12" s="2" t="s">
        <v>865</v>
      </c>
      <c r="BS12" s="2" t="s">
        <v>123</v>
      </c>
      <c r="BT12" s="2" t="s">
        <v>866</v>
      </c>
      <c r="BU12" s="2" t="s">
        <v>123</v>
      </c>
      <c r="BV12" s="2" t="s">
        <v>867</v>
      </c>
      <c r="BW12" s="2" t="s">
        <v>123</v>
      </c>
      <c r="BX12" s="2" t="s">
        <v>868</v>
      </c>
      <c r="BY12" s="2" t="s">
        <v>123</v>
      </c>
      <c r="BZ12" s="2" t="s">
        <v>869</v>
      </c>
      <c r="CA12" s="2" t="s">
        <v>123</v>
      </c>
      <c r="CB12" s="2" t="s">
        <v>870</v>
      </c>
      <c r="CC12" s="2" t="s">
        <v>123</v>
      </c>
      <c r="CD12" s="2" t="s">
        <v>871</v>
      </c>
      <c r="CE12" s="2" t="s">
        <v>123</v>
      </c>
      <c r="CF12" s="2" t="s">
        <v>872</v>
      </c>
      <c r="CG12" s="2" t="s">
        <v>123</v>
      </c>
      <c r="CH12" s="2" t="s">
        <v>873</v>
      </c>
      <c r="CI12" s="2" t="s">
        <v>123</v>
      </c>
      <c r="CJ12" s="2" t="s">
        <v>874</v>
      </c>
      <c r="CK12" s="2" t="s">
        <v>123</v>
      </c>
      <c r="CL12" s="2" t="s">
        <v>875</v>
      </c>
      <c r="CM12" s="2" t="s">
        <v>123</v>
      </c>
      <c r="CN12" s="2" t="s">
        <v>876</v>
      </c>
      <c r="CO12" s="2" t="s">
        <v>123</v>
      </c>
      <c r="CP12" s="2" t="s">
        <v>877</v>
      </c>
      <c r="CQ12" s="2" t="s">
        <v>123</v>
      </c>
      <c r="CR12" s="2" t="s">
        <v>878</v>
      </c>
      <c r="CS12" s="2" t="s">
        <v>123</v>
      </c>
      <c r="CT12" s="2" t="s">
        <v>879</v>
      </c>
      <c r="CU12" s="2" t="s">
        <v>123</v>
      </c>
      <c r="CV12" s="2" t="s">
        <v>880</v>
      </c>
      <c r="CW12" s="2" t="s">
        <v>123</v>
      </c>
      <c r="CX12" s="2" t="s">
        <v>881</v>
      </c>
      <c r="CY12" s="2" t="s">
        <v>123</v>
      </c>
      <c r="CZ12" s="2" t="s">
        <v>882</v>
      </c>
      <c r="DA12" s="2" t="s">
        <v>123</v>
      </c>
      <c r="DB12" s="2" t="s">
        <v>883</v>
      </c>
      <c r="DC12" s="2" t="s">
        <v>123</v>
      </c>
      <c r="DD12" s="2" t="s">
        <v>884</v>
      </c>
      <c r="DE12" s="2" t="s">
        <v>123</v>
      </c>
      <c r="DF12" s="2" t="s">
        <v>885</v>
      </c>
      <c r="DG12" s="2" t="s">
        <v>123</v>
      </c>
      <c r="DH12" s="2" t="s">
        <v>886</v>
      </c>
      <c r="DI12" s="2" t="s">
        <v>123</v>
      </c>
      <c r="DJ12" s="2" t="s">
        <v>887</v>
      </c>
      <c r="DK12" s="2" t="s">
        <v>123</v>
      </c>
      <c r="DL12" s="2" t="s">
        <v>888</v>
      </c>
      <c r="DM12" s="2" t="s">
        <v>123</v>
      </c>
      <c r="DN12" s="2" t="s">
        <v>889</v>
      </c>
      <c r="DO12" s="2" t="s">
        <v>123</v>
      </c>
      <c r="DP12" s="2" t="s">
        <v>890</v>
      </c>
      <c r="DQ12" s="2" t="s">
        <v>123</v>
      </c>
      <c r="DR12" s="2" t="s">
        <v>891</v>
      </c>
      <c r="DS12" s="2" t="s">
        <v>123</v>
      </c>
      <c r="DT12" s="2" t="s">
        <v>892</v>
      </c>
      <c r="DU12" s="2" t="s">
        <v>123</v>
      </c>
      <c r="DV12" s="2" t="s">
        <v>893</v>
      </c>
      <c r="DW12" s="2" t="s">
        <v>123</v>
      </c>
      <c r="DX12" s="2" t="s">
        <v>894</v>
      </c>
      <c r="DY12" s="2" t="s">
        <v>123</v>
      </c>
      <c r="DZ12" s="2" t="s">
        <v>895</v>
      </c>
      <c r="EA12" s="2" t="s">
        <v>123</v>
      </c>
      <c r="EB12" s="2" t="s">
        <v>896</v>
      </c>
      <c r="EC12" s="2" t="s">
        <v>123</v>
      </c>
      <c r="ED12" s="2" t="s">
        <v>897</v>
      </c>
      <c r="EE12" s="2" t="s">
        <v>123</v>
      </c>
      <c r="EF12" s="2" t="s">
        <v>898</v>
      </c>
      <c r="EG12" s="2" t="s">
        <v>123</v>
      </c>
      <c r="EH12" s="2" t="s">
        <v>899</v>
      </c>
      <c r="EI12" s="2" t="s">
        <v>123</v>
      </c>
      <c r="EJ12" s="2" t="s">
        <v>900</v>
      </c>
      <c r="EK12" s="2" t="s">
        <v>123</v>
      </c>
      <c r="EL12" s="2" t="s">
        <v>901</v>
      </c>
      <c r="EM12" s="2" t="s">
        <v>123</v>
      </c>
      <c r="EN12" s="2" t="s">
        <v>902</v>
      </c>
      <c r="EO12" s="2" t="s">
        <v>123</v>
      </c>
      <c r="EP12" s="2" t="s">
        <v>903</v>
      </c>
      <c r="EQ12" s="2" t="s">
        <v>123</v>
      </c>
      <c r="ER12" s="2" t="s">
        <v>904</v>
      </c>
      <c r="ES12" s="2" t="s">
        <v>123</v>
      </c>
      <c r="ET12" s="2" t="s">
        <v>905</v>
      </c>
      <c r="EU12" s="2" t="s">
        <v>123</v>
      </c>
      <c r="EV12" s="2" t="s">
        <v>906</v>
      </c>
      <c r="EW12" s="2" t="s">
        <v>123</v>
      </c>
      <c r="EX12" s="2" t="s">
        <v>907</v>
      </c>
      <c r="EY12" s="2" t="s">
        <v>123</v>
      </c>
      <c r="EZ12" s="2" t="s">
        <v>908</v>
      </c>
      <c r="FA12" s="2" t="s">
        <v>123</v>
      </c>
      <c r="FB12" s="2" t="s">
        <v>909</v>
      </c>
      <c r="FC12" s="2" t="s">
        <v>123</v>
      </c>
      <c r="FD12" s="2" t="s">
        <v>910</v>
      </c>
      <c r="FE12" s="2" t="s">
        <v>123</v>
      </c>
      <c r="FF12" s="2" t="s">
        <v>911</v>
      </c>
      <c r="FG12" s="2" t="s">
        <v>123</v>
      </c>
      <c r="FH12" s="2" t="s">
        <v>912</v>
      </c>
      <c r="FI12" s="2" t="s">
        <v>123</v>
      </c>
      <c r="FJ12" s="2" t="s">
        <v>913</v>
      </c>
      <c r="FK12" s="2" t="s">
        <v>123</v>
      </c>
      <c r="FL12" s="2" t="s">
        <v>914</v>
      </c>
      <c r="FM12" s="2" t="s">
        <v>123</v>
      </c>
      <c r="FN12" s="2" t="s">
        <v>915</v>
      </c>
      <c r="FO12" s="2" t="s">
        <v>123</v>
      </c>
      <c r="FP12" s="2" t="s">
        <v>916</v>
      </c>
      <c r="FQ12" s="2" t="s">
        <v>123</v>
      </c>
      <c r="FR12" s="2" t="s">
        <v>917</v>
      </c>
      <c r="FS12" s="2" t="s">
        <v>123</v>
      </c>
      <c r="FT12" s="2" t="s">
        <v>918</v>
      </c>
      <c r="FU12" s="2" t="s">
        <v>123</v>
      </c>
      <c r="FV12" s="2" t="s">
        <v>919</v>
      </c>
      <c r="FW12" s="2" t="s">
        <v>123</v>
      </c>
      <c r="FX12" s="2" t="s">
        <v>920</v>
      </c>
      <c r="FY12" s="2" t="s">
        <v>123</v>
      </c>
      <c r="FZ12" s="2" t="s">
        <v>921</v>
      </c>
      <c r="GA12" s="2" t="s">
        <v>123</v>
      </c>
      <c r="GB12" s="2" t="s">
        <v>922</v>
      </c>
      <c r="GC12" s="2" t="s">
        <v>123</v>
      </c>
      <c r="GD12" s="2" t="s">
        <v>923</v>
      </c>
      <c r="GE12" s="2" t="s">
        <v>123</v>
      </c>
      <c r="GF12" s="2" t="s">
        <v>924</v>
      </c>
      <c r="GG12" s="2" t="s">
        <v>123</v>
      </c>
      <c r="GH12" s="2" t="s">
        <v>925</v>
      </c>
      <c r="GI12" s="2" t="s">
        <v>123</v>
      </c>
      <c r="GJ12" s="2" t="s">
        <v>926</v>
      </c>
      <c r="GK12" s="2" t="s">
        <v>123</v>
      </c>
      <c r="GL12" s="2" t="s">
        <v>927</v>
      </c>
      <c r="GM12" s="2" t="s">
        <v>123</v>
      </c>
      <c r="GN12" s="2" t="s">
        <v>928</v>
      </c>
      <c r="GO12" s="2" t="s">
        <v>123</v>
      </c>
      <c r="GP12" s="2" t="s">
        <v>929</v>
      </c>
      <c r="GQ12" s="2" t="s">
        <v>123</v>
      </c>
      <c r="GR12" s="2" t="s">
        <v>930</v>
      </c>
      <c r="GS12" s="2" t="s">
        <v>123</v>
      </c>
      <c r="GT12" s="2" t="s">
        <v>931</v>
      </c>
      <c r="GU12" s="2" t="s">
        <v>123</v>
      </c>
      <c r="GV12" s="2" t="s">
        <v>932</v>
      </c>
      <c r="GW12" s="2" t="s">
        <v>123</v>
      </c>
      <c r="GX12" s="2" t="s">
        <v>933</v>
      </c>
      <c r="GY12" s="2" t="s">
        <v>123</v>
      </c>
      <c r="GZ12" s="2" t="s">
        <v>934</v>
      </c>
      <c r="HA12" s="2" t="s">
        <v>123</v>
      </c>
      <c r="HB12" s="2" t="s">
        <v>935</v>
      </c>
      <c r="HC12" s="2" t="s">
        <v>123</v>
      </c>
      <c r="HD12" s="2" t="s">
        <v>936</v>
      </c>
      <c r="HE12" s="2" t="s">
        <v>123</v>
      </c>
      <c r="HF12" s="2" t="s">
        <v>937</v>
      </c>
      <c r="HG12" s="2" t="s">
        <v>123</v>
      </c>
      <c r="HH12" s="2" t="s">
        <v>938</v>
      </c>
      <c r="HI12" s="2" t="s">
        <v>123</v>
      </c>
      <c r="HJ12" s="2" t="s">
        <v>939</v>
      </c>
      <c r="HK12" s="2" t="s">
        <v>123</v>
      </c>
      <c r="HL12" s="2" t="s">
        <v>940</v>
      </c>
      <c r="HM12" s="2" t="s">
        <v>123</v>
      </c>
      <c r="HN12" s="2" t="s">
        <v>941</v>
      </c>
      <c r="HO12" s="2" t="s">
        <v>123</v>
      </c>
      <c r="HP12" s="2" t="s">
        <v>942</v>
      </c>
      <c r="HQ12" s="2" t="s">
        <v>123</v>
      </c>
      <c r="HR12" s="2" t="s">
        <v>943</v>
      </c>
      <c r="HS12" s="2" t="s">
        <v>123</v>
      </c>
      <c r="HT12" s="2" t="s">
        <v>944</v>
      </c>
      <c r="HU12" s="2" t="s">
        <v>123</v>
      </c>
      <c r="HV12" s="2" t="s">
        <v>945</v>
      </c>
      <c r="HW12" s="2" t="s">
        <v>123</v>
      </c>
      <c r="HX12" s="2" t="s">
        <v>946</v>
      </c>
      <c r="HY12" s="2" t="s">
        <v>123</v>
      </c>
      <c r="HZ12" s="2" t="s">
        <v>947</v>
      </c>
      <c r="IA12" s="2" t="s">
        <v>123</v>
      </c>
      <c r="IB12" s="2" t="s">
        <v>948</v>
      </c>
      <c r="IC12" s="2" t="s">
        <v>123</v>
      </c>
      <c r="ID12" s="2" t="s">
        <v>949</v>
      </c>
    </row>
    <row r="13" spans="1:238" x14ac:dyDescent="0.25">
      <c r="A13" s="3">
        <f>'Risiko Log'!A12</f>
        <v>10</v>
      </c>
      <c r="B13" s="3">
        <f>'Risiko Log'!E12</f>
        <v>0</v>
      </c>
      <c r="C13" s="3">
        <f>'Risiko Log'!F12</f>
        <v>0</v>
      </c>
      <c r="D13" s="3" t="str">
        <f t="shared" si="1"/>
        <v/>
      </c>
      <c r="E13" s="3" t="str">
        <f t="shared" si="2"/>
        <v/>
      </c>
      <c r="F13" s="3" t="str">
        <f t="shared" si="3"/>
        <v/>
      </c>
      <c r="G13" s="3" t="str">
        <f t="shared" si="4"/>
        <v/>
      </c>
      <c r="H13" s="3" t="str">
        <f t="shared" si="5"/>
        <v/>
      </c>
      <c r="I13" s="3" t="str">
        <f t="shared" si="6"/>
        <v/>
      </c>
      <c r="J13" s="3" t="str">
        <f t="shared" si="7"/>
        <v/>
      </c>
      <c r="K13" s="3" t="str">
        <f t="shared" si="8"/>
        <v/>
      </c>
      <c r="L13" s="3" t="str">
        <f t="shared" si="9"/>
        <v/>
      </c>
      <c r="M13" s="3" t="str">
        <f t="shared" si="10"/>
        <v/>
      </c>
      <c r="N13" s="3" t="str">
        <f t="shared" si="11"/>
        <v/>
      </c>
      <c r="O13" s="3" t="str">
        <f t="shared" si="12"/>
        <v/>
      </c>
      <c r="P13" s="3" t="str">
        <f t="shared" si="13"/>
        <v/>
      </c>
      <c r="Q13" s="3" t="str">
        <f t="shared" si="14"/>
        <v/>
      </c>
      <c r="R13" s="3" t="str">
        <f t="shared" si="15"/>
        <v/>
      </c>
      <c r="S13" s="3" t="str">
        <f t="shared" si="16"/>
        <v/>
      </c>
      <c r="T13" s="3" t="str">
        <f t="shared" si="17"/>
        <v/>
      </c>
      <c r="U13" s="3" t="str">
        <f t="shared" si="18"/>
        <v/>
      </c>
      <c r="V13" s="3" t="str">
        <f t="shared" si="19"/>
        <v/>
      </c>
      <c r="W13" s="3" t="str">
        <f t="shared" si="20"/>
        <v/>
      </c>
      <c r="X13" s="3" t="str">
        <f t="shared" si="21"/>
        <v/>
      </c>
      <c r="Y13" s="3" t="str">
        <f t="shared" si="22"/>
        <v/>
      </c>
      <c r="Z13" s="3" t="str">
        <f t="shared" si="23"/>
        <v/>
      </c>
      <c r="AA13" s="3" t="str">
        <f t="shared" si="24"/>
        <v/>
      </c>
      <c r="AB13" s="3" t="str">
        <f t="shared" si="25"/>
        <v/>
      </c>
      <c r="AC13" s="3" t="str">
        <f t="shared" si="26"/>
        <v/>
      </c>
      <c r="AD13" s="3" t="str">
        <f t="shared" si="27"/>
        <v/>
      </c>
      <c r="AE13" s="3" t="str">
        <f t="shared" si="28"/>
        <v/>
      </c>
      <c r="AF13" s="3" t="str">
        <f t="shared" si="29"/>
        <v/>
      </c>
      <c r="AG13" s="3" t="str">
        <f t="shared" si="30"/>
        <v/>
      </c>
      <c r="AH13" s="3" t="str">
        <f t="shared" si="31"/>
        <v/>
      </c>
      <c r="AI13" s="3" t="str">
        <f t="shared" si="32"/>
        <v/>
      </c>
      <c r="AJ13" s="3" t="str">
        <f t="shared" si="33"/>
        <v/>
      </c>
      <c r="AK13" s="3" t="str">
        <f t="shared" si="34"/>
        <v/>
      </c>
      <c r="AL13" s="3" t="str">
        <f t="shared" si="35"/>
        <v/>
      </c>
      <c r="AN13" s="2" t="s">
        <v>528</v>
      </c>
      <c r="AO13" s="2" t="s">
        <v>123</v>
      </c>
      <c r="AP13" s="2" t="s">
        <v>950</v>
      </c>
      <c r="AQ13" s="2" t="s">
        <v>123</v>
      </c>
      <c r="AR13" s="2" t="s">
        <v>951</v>
      </c>
      <c r="AS13" s="2" t="s">
        <v>123</v>
      </c>
      <c r="AT13" s="2" t="s">
        <v>952</v>
      </c>
      <c r="AU13" s="2" t="s">
        <v>123</v>
      </c>
      <c r="AV13" s="2" t="s">
        <v>953</v>
      </c>
      <c r="AW13" s="2" t="s">
        <v>123</v>
      </c>
      <c r="AX13" s="2" t="s">
        <v>954</v>
      </c>
      <c r="AY13" s="2" t="s">
        <v>123</v>
      </c>
      <c r="AZ13" s="2" t="s">
        <v>955</v>
      </c>
      <c r="BA13" s="2" t="s">
        <v>123</v>
      </c>
      <c r="BB13" s="2" t="s">
        <v>956</v>
      </c>
      <c r="BC13" s="2" t="s">
        <v>123</v>
      </c>
      <c r="BD13" s="2" t="s">
        <v>957</v>
      </c>
      <c r="BE13" s="2" t="s">
        <v>123</v>
      </c>
      <c r="BF13" s="2" t="s">
        <v>958</v>
      </c>
      <c r="BG13" s="2" t="s">
        <v>123</v>
      </c>
      <c r="BH13" s="2" t="s">
        <v>959</v>
      </c>
      <c r="BI13" s="2" t="s">
        <v>123</v>
      </c>
      <c r="BJ13" s="2" t="s">
        <v>960</v>
      </c>
      <c r="BK13" s="2" t="s">
        <v>123</v>
      </c>
      <c r="BL13" s="2" t="s">
        <v>961</v>
      </c>
      <c r="BM13" s="2" t="s">
        <v>123</v>
      </c>
      <c r="BN13" s="2" t="s">
        <v>962</v>
      </c>
      <c r="BO13" s="2" t="s">
        <v>123</v>
      </c>
      <c r="BP13" s="2" t="s">
        <v>963</v>
      </c>
      <c r="BQ13" s="2" t="s">
        <v>123</v>
      </c>
      <c r="BR13" s="2" t="s">
        <v>964</v>
      </c>
      <c r="BS13" s="2" t="s">
        <v>123</v>
      </c>
      <c r="BT13" s="2" t="s">
        <v>965</v>
      </c>
      <c r="BU13" s="2" t="s">
        <v>123</v>
      </c>
      <c r="BV13" s="2" t="s">
        <v>966</v>
      </c>
      <c r="BW13" s="2" t="s">
        <v>123</v>
      </c>
      <c r="BX13" s="2" t="s">
        <v>967</v>
      </c>
      <c r="BY13" s="2" t="s">
        <v>123</v>
      </c>
      <c r="BZ13" s="2" t="s">
        <v>968</v>
      </c>
      <c r="CA13" s="2" t="s">
        <v>123</v>
      </c>
      <c r="CB13" s="2" t="s">
        <v>969</v>
      </c>
      <c r="CC13" s="2" t="s">
        <v>123</v>
      </c>
      <c r="CD13" s="2" t="s">
        <v>970</v>
      </c>
      <c r="CE13" s="2" t="s">
        <v>123</v>
      </c>
      <c r="CF13" s="2" t="s">
        <v>971</v>
      </c>
      <c r="CG13" s="2" t="s">
        <v>123</v>
      </c>
      <c r="CH13" s="2" t="s">
        <v>972</v>
      </c>
      <c r="CI13" s="2" t="s">
        <v>123</v>
      </c>
      <c r="CJ13" s="2" t="s">
        <v>973</v>
      </c>
      <c r="CK13" s="2" t="s">
        <v>123</v>
      </c>
      <c r="CL13" s="2" t="s">
        <v>974</v>
      </c>
      <c r="CM13" s="2" t="s">
        <v>123</v>
      </c>
      <c r="CN13" s="2" t="s">
        <v>975</v>
      </c>
      <c r="CO13" s="2" t="s">
        <v>123</v>
      </c>
      <c r="CP13" s="2" t="s">
        <v>976</v>
      </c>
      <c r="CQ13" s="2" t="s">
        <v>123</v>
      </c>
      <c r="CR13" s="2" t="s">
        <v>977</v>
      </c>
      <c r="CS13" s="2" t="s">
        <v>123</v>
      </c>
      <c r="CT13" s="2" t="s">
        <v>978</v>
      </c>
      <c r="CU13" s="2" t="s">
        <v>123</v>
      </c>
      <c r="CV13" s="2" t="s">
        <v>979</v>
      </c>
      <c r="CW13" s="2" t="s">
        <v>123</v>
      </c>
      <c r="CX13" s="2" t="s">
        <v>980</v>
      </c>
      <c r="CY13" s="2" t="s">
        <v>123</v>
      </c>
      <c r="CZ13" s="2" t="s">
        <v>981</v>
      </c>
      <c r="DA13" s="2" t="s">
        <v>123</v>
      </c>
      <c r="DB13" s="2" t="s">
        <v>982</v>
      </c>
      <c r="DC13" s="2" t="s">
        <v>123</v>
      </c>
      <c r="DD13" s="2" t="s">
        <v>983</v>
      </c>
      <c r="DE13" s="2" t="s">
        <v>123</v>
      </c>
      <c r="DF13" s="2" t="s">
        <v>984</v>
      </c>
      <c r="DG13" s="2" t="s">
        <v>123</v>
      </c>
      <c r="DH13" s="2" t="s">
        <v>985</v>
      </c>
      <c r="DI13" s="2" t="s">
        <v>123</v>
      </c>
      <c r="DJ13" s="2" t="s">
        <v>986</v>
      </c>
      <c r="DK13" s="2" t="s">
        <v>123</v>
      </c>
      <c r="DL13" s="2" t="s">
        <v>987</v>
      </c>
      <c r="DM13" s="2" t="s">
        <v>123</v>
      </c>
      <c r="DN13" s="2" t="s">
        <v>988</v>
      </c>
      <c r="DO13" s="2" t="s">
        <v>123</v>
      </c>
      <c r="DP13" s="2" t="s">
        <v>989</v>
      </c>
      <c r="DQ13" s="2" t="s">
        <v>123</v>
      </c>
      <c r="DR13" s="2" t="s">
        <v>990</v>
      </c>
      <c r="DS13" s="2" t="s">
        <v>123</v>
      </c>
      <c r="DT13" s="2" t="s">
        <v>991</v>
      </c>
      <c r="DU13" s="2" t="s">
        <v>123</v>
      </c>
      <c r="DV13" s="2" t="s">
        <v>992</v>
      </c>
      <c r="DW13" s="2" t="s">
        <v>123</v>
      </c>
      <c r="DX13" s="2" t="s">
        <v>993</v>
      </c>
      <c r="DY13" s="2" t="s">
        <v>123</v>
      </c>
      <c r="DZ13" s="2" t="s">
        <v>994</v>
      </c>
      <c r="EA13" s="2" t="s">
        <v>123</v>
      </c>
      <c r="EB13" s="2" t="s">
        <v>995</v>
      </c>
      <c r="EC13" s="2" t="s">
        <v>123</v>
      </c>
      <c r="ED13" s="2" t="s">
        <v>996</v>
      </c>
      <c r="EE13" s="2" t="s">
        <v>123</v>
      </c>
      <c r="EF13" s="2" t="s">
        <v>997</v>
      </c>
      <c r="EG13" s="2" t="s">
        <v>123</v>
      </c>
      <c r="EH13" s="2" t="s">
        <v>998</v>
      </c>
      <c r="EI13" s="2" t="s">
        <v>123</v>
      </c>
      <c r="EJ13" s="2" t="s">
        <v>999</v>
      </c>
      <c r="EK13" s="2" t="s">
        <v>123</v>
      </c>
      <c r="EL13" s="2" t="s">
        <v>1000</v>
      </c>
      <c r="EM13" s="2" t="s">
        <v>123</v>
      </c>
      <c r="EN13" s="2" t="s">
        <v>1001</v>
      </c>
      <c r="EO13" s="2" t="s">
        <v>123</v>
      </c>
      <c r="EP13" s="2" t="s">
        <v>1002</v>
      </c>
      <c r="EQ13" s="2" t="s">
        <v>123</v>
      </c>
      <c r="ER13" s="2" t="s">
        <v>1003</v>
      </c>
      <c r="ES13" s="2" t="s">
        <v>123</v>
      </c>
      <c r="ET13" s="2" t="s">
        <v>1004</v>
      </c>
      <c r="EU13" s="2" t="s">
        <v>123</v>
      </c>
      <c r="EV13" s="2" t="s">
        <v>1005</v>
      </c>
      <c r="EW13" s="2" t="s">
        <v>123</v>
      </c>
      <c r="EX13" s="2" t="s">
        <v>1006</v>
      </c>
      <c r="EY13" s="2" t="s">
        <v>123</v>
      </c>
      <c r="EZ13" s="2" t="s">
        <v>1007</v>
      </c>
      <c r="FA13" s="2" t="s">
        <v>123</v>
      </c>
      <c r="FB13" s="2" t="s">
        <v>1008</v>
      </c>
      <c r="FC13" s="2" t="s">
        <v>123</v>
      </c>
      <c r="FD13" s="2" t="s">
        <v>1009</v>
      </c>
      <c r="FE13" s="2" t="s">
        <v>123</v>
      </c>
      <c r="FF13" s="2" t="s">
        <v>1010</v>
      </c>
      <c r="FG13" s="2" t="s">
        <v>123</v>
      </c>
      <c r="FH13" s="2" t="s">
        <v>1011</v>
      </c>
      <c r="FI13" s="2" t="s">
        <v>123</v>
      </c>
      <c r="FJ13" s="2" t="s">
        <v>1012</v>
      </c>
      <c r="FK13" s="2" t="s">
        <v>123</v>
      </c>
      <c r="FL13" s="2" t="s">
        <v>1013</v>
      </c>
      <c r="FM13" s="2" t="s">
        <v>123</v>
      </c>
      <c r="FN13" s="2" t="s">
        <v>1014</v>
      </c>
      <c r="FO13" s="2" t="s">
        <v>123</v>
      </c>
      <c r="FP13" s="2" t="s">
        <v>1015</v>
      </c>
      <c r="FQ13" s="2" t="s">
        <v>123</v>
      </c>
      <c r="FR13" s="2" t="s">
        <v>1016</v>
      </c>
      <c r="FS13" s="2" t="s">
        <v>123</v>
      </c>
      <c r="FT13" s="2" t="s">
        <v>1017</v>
      </c>
      <c r="FU13" s="2" t="s">
        <v>123</v>
      </c>
      <c r="FV13" s="2" t="s">
        <v>1018</v>
      </c>
      <c r="FW13" s="2" t="s">
        <v>123</v>
      </c>
      <c r="FX13" s="2" t="s">
        <v>1019</v>
      </c>
      <c r="FY13" s="2" t="s">
        <v>123</v>
      </c>
      <c r="FZ13" s="2" t="s">
        <v>1020</v>
      </c>
      <c r="GA13" s="2" t="s">
        <v>123</v>
      </c>
      <c r="GB13" s="2" t="s">
        <v>1021</v>
      </c>
      <c r="GC13" s="2" t="s">
        <v>123</v>
      </c>
      <c r="GD13" s="2" t="s">
        <v>1022</v>
      </c>
      <c r="GE13" s="2" t="s">
        <v>123</v>
      </c>
      <c r="GF13" s="2" t="s">
        <v>1023</v>
      </c>
      <c r="GG13" s="2" t="s">
        <v>123</v>
      </c>
      <c r="GH13" s="2" t="s">
        <v>1024</v>
      </c>
      <c r="GI13" s="2" t="s">
        <v>123</v>
      </c>
      <c r="GJ13" s="2" t="s">
        <v>1025</v>
      </c>
      <c r="GK13" s="2" t="s">
        <v>123</v>
      </c>
      <c r="GL13" s="2" t="s">
        <v>1026</v>
      </c>
      <c r="GM13" s="2" t="s">
        <v>123</v>
      </c>
      <c r="GN13" s="2" t="s">
        <v>1027</v>
      </c>
      <c r="GO13" s="2" t="s">
        <v>123</v>
      </c>
      <c r="GP13" s="2" t="s">
        <v>1028</v>
      </c>
      <c r="GQ13" s="2" t="s">
        <v>123</v>
      </c>
      <c r="GR13" s="2" t="s">
        <v>1029</v>
      </c>
      <c r="GS13" s="2" t="s">
        <v>123</v>
      </c>
      <c r="GT13" s="2" t="s">
        <v>1030</v>
      </c>
      <c r="GU13" s="2" t="s">
        <v>123</v>
      </c>
      <c r="GV13" s="2" t="s">
        <v>1031</v>
      </c>
      <c r="GW13" s="2" t="s">
        <v>123</v>
      </c>
      <c r="GX13" s="2" t="s">
        <v>1032</v>
      </c>
      <c r="GY13" s="2" t="s">
        <v>123</v>
      </c>
      <c r="GZ13" s="2" t="s">
        <v>1033</v>
      </c>
      <c r="HA13" s="2" t="s">
        <v>123</v>
      </c>
      <c r="HB13" s="2" t="s">
        <v>1034</v>
      </c>
      <c r="HC13" s="2" t="s">
        <v>123</v>
      </c>
      <c r="HD13" s="2" t="s">
        <v>1035</v>
      </c>
      <c r="HE13" s="2" t="s">
        <v>123</v>
      </c>
      <c r="HF13" s="2" t="s">
        <v>1036</v>
      </c>
      <c r="HG13" s="2" t="s">
        <v>123</v>
      </c>
      <c r="HH13" s="2" t="s">
        <v>1037</v>
      </c>
      <c r="HI13" s="2" t="s">
        <v>123</v>
      </c>
      <c r="HJ13" s="2" t="s">
        <v>1038</v>
      </c>
      <c r="HK13" s="2" t="s">
        <v>123</v>
      </c>
      <c r="HL13" s="2" t="s">
        <v>1039</v>
      </c>
      <c r="HM13" s="2" t="s">
        <v>123</v>
      </c>
      <c r="HN13" s="2" t="s">
        <v>1040</v>
      </c>
      <c r="HO13" s="2" t="s">
        <v>123</v>
      </c>
      <c r="HP13" s="2" t="s">
        <v>1041</v>
      </c>
      <c r="HQ13" s="2" t="s">
        <v>123</v>
      </c>
      <c r="HR13" s="2" t="s">
        <v>1042</v>
      </c>
      <c r="HS13" s="2" t="s">
        <v>123</v>
      </c>
      <c r="HT13" s="2" t="s">
        <v>1043</v>
      </c>
      <c r="HU13" s="2" t="s">
        <v>123</v>
      </c>
      <c r="HV13" s="2" t="s">
        <v>1044</v>
      </c>
      <c r="HW13" s="2" t="s">
        <v>123</v>
      </c>
      <c r="HX13" s="2" t="s">
        <v>1045</v>
      </c>
      <c r="HY13" s="2" t="s">
        <v>123</v>
      </c>
      <c r="HZ13" s="2" t="s">
        <v>1046</v>
      </c>
      <c r="IA13" s="2" t="s">
        <v>123</v>
      </c>
      <c r="IB13" s="2" t="s">
        <v>1047</v>
      </c>
      <c r="IC13" s="2" t="s">
        <v>123</v>
      </c>
      <c r="ID13" s="2" t="s">
        <v>1048</v>
      </c>
    </row>
    <row r="14" spans="1:238" x14ac:dyDescent="0.25">
      <c r="A14" s="3">
        <f>'Risiko Log'!A13</f>
        <v>11</v>
      </c>
      <c r="B14" s="3">
        <f>'Risiko Log'!E13</f>
        <v>0</v>
      </c>
      <c r="C14" s="3">
        <f>'Risiko Log'!F13</f>
        <v>0</v>
      </c>
      <c r="D14" s="3" t="str">
        <f t="shared" si="1"/>
        <v/>
      </c>
      <c r="E14" s="3" t="str">
        <f t="shared" si="2"/>
        <v/>
      </c>
      <c r="F14" s="3" t="str">
        <f t="shared" si="3"/>
        <v/>
      </c>
      <c r="G14" s="3" t="str">
        <f t="shared" si="4"/>
        <v/>
      </c>
      <c r="H14" s="3" t="str">
        <f t="shared" si="5"/>
        <v/>
      </c>
      <c r="I14" s="3" t="str">
        <f t="shared" si="6"/>
        <v/>
      </c>
      <c r="J14" s="3" t="str">
        <f t="shared" si="7"/>
        <v/>
      </c>
      <c r="K14" s="3" t="str">
        <f t="shared" si="8"/>
        <v/>
      </c>
      <c r="L14" s="3" t="str">
        <f t="shared" si="9"/>
        <v/>
      </c>
      <c r="M14" s="3" t="str">
        <f t="shared" si="10"/>
        <v/>
      </c>
      <c r="N14" s="3" t="str">
        <f t="shared" si="11"/>
        <v/>
      </c>
      <c r="O14" s="3" t="str">
        <f t="shared" si="12"/>
        <v/>
      </c>
      <c r="P14" s="3" t="str">
        <f t="shared" si="13"/>
        <v/>
      </c>
      <c r="Q14" s="3" t="str">
        <f t="shared" si="14"/>
        <v/>
      </c>
      <c r="R14" s="3" t="str">
        <f t="shared" si="15"/>
        <v/>
      </c>
      <c r="S14" s="3" t="str">
        <f t="shared" si="16"/>
        <v/>
      </c>
      <c r="T14" s="3" t="str">
        <f t="shared" si="17"/>
        <v/>
      </c>
      <c r="U14" s="3" t="str">
        <f t="shared" si="18"/>
        <v/>
      </c>
      <c r="V14" s="3" t="str">
        <f t="shared" si="19"/>
        <v/>
      </c>
      <c r="W14" s="3" t="str">
        <f t="shared" si="20"/>
        <v/>
      </c>
      <c r="X14" s="3" t="str">
        <f t="shared" si="21"/>
        <v/>
      </c>
      <c r="Y14" s="3" t="str">
        <f t="shared" si="22"/>
        <v/>
      </c>
      <c r="Z14" s="3" t="str">
        <f t="shared" si="23"/>
        <v/>
      </c>
      <c r="AA14" s="3" t="str">
        <f t="shared" si="24"/>
        <v/>
      </c>
      <c r="AB14" s="3" t="str">
        <f t="shared" si="25"/>
        <v/>
      </c>
      <c r="AC14" s="3" t="str">
        <f t="shared" si="26"/>
        <v/>
      </c>
      <c r="AD14" s="3" t="str">
        <f t="shared" si="27"/>
        <v/>
      </c>
      <c r="AE14" s="3" t="str">
        <f t="shared" si="28"/>
        <v/>
      </c>
      <c r="AF14" s="3" t="str">
        <f t="shared" si="29"/>
        <v/>
      </c>
      <c r="AG14" s="3" t="str">
        <f t="shared" si="30"/>
        <v/>
      </c>
      <c r="AH14" s="3" t="str">
        <f t="shared" si="31"/>
        <v/>
      </c>
      <c r="AI14" s="3" t="str">
        <f t="shared" si="32"/>
        <v/>
      </c>
      <c r="AJ14" s="3" t="str">
        <f t="shared" si="33"/>
        <v/>
      </c>
      <c r="AK14" s="3" t="str">
        <f t="shared" si="34"/>
        <v/>
      </c>
      <c r="AL14" s="3" t="str">
        <f t="shared" si="35"/>
        <v/>
      </c>
      <c r="AN14" s="2" t="s">
        <v>529</v>
      </c>
      <c r="AO14" s="2" t="s">
        <v>123</v>
      </c>
      <c r="AP14" s="2" t="s">
        <v>1049</v>
      </c>
      <c r="AQ14" s="2" t="s">
        <v>123</v>
      </c>
      <c r="AR14" s="2" t="s">
        <v>1050</v>
      </c>
      <c r="AS14" s="2" t="s">
        <v>123</v>
      </c>
      <c r="AT14" s="2" t="s">
        <v>1051</v>
      </c>
      <c r="AU14" s="2" t="s">
        <v>123</v>
      </c>
      <c r="AV14" s="2" t="s">
        <v>1052</v>
      </c>
      <c r="AW14" s="2" t="s">
        <v>123</v>
      </c>
      <c r="AX14" s="2" t="s">
        <v>1053</v>
      </c>
      <c r="AY14" s="2" t="s">
        <v>123</v>
      </c>
      <c r="AZ14" s="2" t="s">
        <v>1054</v>
      </c>
      <c r="BA14" s="2" t="s">
        <v>123</v>
      </c>
      <c r="BB14" s="2" t="s">
        <v>1055</v>
      </c>
      <c r="BC14" s="2" t="s">
        <v>123</v>
      </c>
      <c r="BD14" s="2" t="s">
        <v>1056</v>
      </c>
      <c r="BE14" s="2" t="s">
        <v>123</v>
      </c>
      <c r="BF14" s="2" t="s">
        <v>1057</v>
      </c>
      <c r="BG14" s="2" t="s">
        <v>123</v>
      </c>
      <c r="BH14" s="2" t="s">
        <v>1058</v>
      </c>
      <c r="BI14" s="2" t="s">
        <v>123</v>
      </c>
      <c r="BJ14" s="2" t="s">
        <v>1059</v>
      </c>
      <c r="BK14" s="2" t="s">
        <v>123</v>
      </c>
      <c r="BL14" s="2" t="s">
        <v>1060</v>
      </c>
      <c r="BM14" s="2" t="s">
        <v>123</v>
      </c>
      <c r="BN14" s="2" t="s">
        <v>1061</v>
      </c>
      <c r="BO14" s="2" t="s">
        <v>123</v>
      </c>
      <c r="BP14" s="2" t="s">
        <v>1062</v>
      </c>
      <c r="BQ14" s="2" t="s">
        <v>123</v>
      </c>
      <c r="BR14" s="2" t="s">
        <v>1063</v>
      </c>
      <c r="BS14" s="2" t="s">
        <v>123</v>
      </c>
      <c r="BT14" s="2" t="s">
        <v>1064</v>
      </c>
      <c r="BU14" s="2" t="s">
        <v>123</v>
      </c>
      <c r="BV14" s="2" t="s">
        <v>1065</v>
      </c>
      <c r="BW14" s="2" t="s">
        <v>123</v>
      </c>
      <c r="BX14" s="2" t="s">
        <v>1066</v>
      </c>
      <c r="BY14" s="2" t="s">
        <v>123</v>
      </c>
      <c r="BZ14" s="2" t="s">
        <v>1067</v>
      </c>
      <c r="CA14" s="2" t="s">
        <v>123</v>
      </c>
      <c r="CB14" s="2" t="s">
        <v>1068</v>
      </c>
      <c r="CC14" s="2" t="s">
        <v>123</v>
      </c>
      <c r="CD14" s="2" t="s">
        <v>1069</v>
      </c>
      <c r="CE14" s="2" t="s">
        <v>123</v>
      </c>
      <c r="CF14" s="2" t="s">
        <v>1070</v>
      </c>
      <c r="CG14" s="2" t="s">
        <v>123</v>
      </c>
      <c r="CH14" s="2" t="s">
        <v>1071</v>
      </c>
      <c r="CI14" s="2" t="s">
        <v>123</v>
      </c>
      <c r="CJ14" s="2" t="s">
        <v>1072</v>
      </c>
      <c r="CK14" s="2" t="s">
        <v>123</v>
      </c>
      <c r="CL14" s="2" t="s">
        <v>1073</v>
      </c>
      <c r="CM14" s="2" t="s">
        <v>123</v>
      </c>
      <c r="CN14" s="2" t="s">
        <v>1074</v>
      </c>
      <c r="CO14" s="2" t="s">
        <v>123</v>
      </c>
      <c r="CP14" s="2" t="s">
        <v>1075</v>
      </c>
      <c r="CQ14" s="2" t="s">
        <v>123</v>
      </c>
      <c r="CR14" s="2" t="s">
        <v>1076</v>
      </c>
      <c r="CS14" s="2" t="s">
        <v>123</v>
      </c>
      <c r="CT14" s="2" t="s">
        <v>1077</v>
      </c>
      <c r="CU14" s="2" t="s">
        <v>123</v>
      </c>
      <c r="CV14" s="2" t="s">
        <v>1078</v>
      </c>
      <c r="CW14" s="2" t="s">
        <v>123</v>
      </c>
      <c r="CX14" s="2" t="s">
        <v>1079</v>
      </c>
      <c r="CY14" s="2" t="s">
        <v>123</v>
      </c>
      <c r="CZ14" s="2" t="s">
        <v>1080</v>
      </c>
      <c r="DA14" s="2" t="s">
        <v>123</v>
      </c>
      <c r="DB14" s="2" t="s">
        <v>1081</v>
      </c>
      <c r="DC14" s="2" t="s">
        <v>123</v>
      </c>
      <c r="DD14" s="2" t="s">
        <v>1082</v>
      </c>
      <c r="DE14" s="2" t="s">
        <v>123</v>
      </c>
      <c r="DF14" s="2" t="s">
        <v>1083</v>
      </c>
      <c r="DG14" s="2" t="s">
        <v>123</v>
      </c>
      <c r="DH14" s="2" t="s">
        <v>1084</v>
      </c>
      <c r="DI14" s="2" t="s">
        <v>123</v>
      </c>
      <c r="DJ14" s="2" t="s">
        <v>1085</v>
      </c>
      <c r="DK14" s="2" t="s">
        <v>123</v>
      </c>
      <c r="DL14" s="2" t="s">
        <v>1086</v>
      </c>
      <c r="DM14" s="2" t="s">
        <v>123</v>
      </c>
      <c r="DN14" s="2" t="s">
        <v>1087</v>
      </c>
      <c r="DO14" s="2" t="s">
        <v>123</v>
      </c>
      <c r="DP14" s="2" t="s">
        <v>1088</v>
      </c>
      <c r="DQ14" s="2" t="s">
        <v>123</v>
      </c>
      <c r="DR14" s="2" t="s">
        <v>1089</v>
      </c>
      <c r="DS14" s="2" t="s">
        <v>123</v>
      </c>
      <c r="DT14" s="2" t="s">
        <v>1090</v>
      </c>
      <c r="DU14" s="2" t="s">
        <v>123</v>
      </c>
      <c r="DV14" s="2" t="s">
        <v>1091</v>
      </c>
      <c r="DW14" s="2" t="s">
        <v>123</v>
      </c>
      <c r="DX14" s="2" t="s">
        <v>1092</v>
      </c>
      <c r="DY14" s="2" t="s">
        <v>123</v>
      </c>
      <c r="DZ14" s="2" t="s">
        <v>1093</v>
      </c>
      <c r="EA14" s="2" t="s">
        <v>123</v>
      </c>
      <c r="EB14" s="2" t="s">
        <v>1094</v>
      </c>
      <c r="EC14" s="2" t="s">
        <v>123</v>
      </c>
      <c r="ED14" s="2" t="s">
        <v>1095</v>
      </c>
      <c r="EE14" s="2" t="s">
        <v>123</v>
      </c>
      <c r="EF14" s="2" t="s">
        <v>1096</v>
      </c>
      <c r="EG14" s="2" t="s">
        <v>123</v>
      </c>
      <c r="EH14" s="2" t="s">
        <v>1097</v>
      </c>
      <c r="EI14" s="2" t="s">
        <v>123</v>
      </c>
      <c r="EJ14" s="2" t="s">
        <v>1098</v>
      </c>
      <c r="EK14" s="2" t="s">
        <v>123</v>
      </c>
      <c r="EL14" s="2" t="s">
        <v>1099</v>
      </c>
      <c r="EM14" s="2" t="s">
        <v>123</v>
      </c>
      <c r="EN14" s="2" t="s">
        <v>1100</v>
      </c>
      <c r="EO14" s="2" t="s">
        <v>123</v>
      </c>
      <c r="EP14" s="2" t="s">
        <v>1101</v>
      </c>
      <c r="EQ14" s="2" t="s">
        <v>123</v>
      </c>
      <c r="ER14" s="2" t="s">
        <v>1102</v>
      </c>
      <c r="ES14" s="2" t="s">
        <v>123</v>
      </c>
      <c r="ET14" s="2" t="s">
        <v>1103</v>
      </c>
      <c r="EU14" s="2" t="s">
        <v>123</v>
      </c>
      <c r="EV14" s="2" t="s">
        <v>1104</v>
      </c>
      <c r="EW14" s="2" t="s">
        <v>123</v>
      </c>
      <c r="EX14" s="2" t="s">
        <v>1105</v>
      </c>
      <c r="EY14" s="2" t="s">
        <v>123</v>
      </c>
      <c r="EZ14" s="2" t="s">
        <v>1106</v>
      </c>
      <c r="FA14" s="2" t="s">
        <v>123</v>
      </c>
      <c r="FB14" s="2" t="s">
        <v>1107</v>
      </c>
      <c r="FC14" s="2" t="s">
        <v>123</v>
      </c>
      <c r="FD14" s="2" t="s">
        <v>1108</v>
      </c>
      <c r="FE14" s="2" t="s">
        <v>123</v>
      </c>
      <c r="FF14" s="2" t="s">
        <v>1109</v>
      </c>
      <c r="FG14" s="2" t="s">
        <v>123</v>
      </c>
      <c r="FH14" s="2" t="s">
        <v>1110</v>
      </c>
      <c r="FI14" s="2" t="s">
        <v>123</v>
      </c>
      <c r="FJ14" s="2" t="s">
        <v>1111</v>
      </c>
      <c r="FK14" s="2" t="s">
        <v>123</v>
      </c>
      <c r="FL14" s="2" t="s">
        <v>1112</v>
      </c>
      <c r="FM14" s="2" t="s">
        <v>123</v>
      </c>
      <c r="FN14" s="2" t="s">
        <v>1113</v>
      </c>
      <c r="FO14" s="2" t="s">
        <v>123</v>
      </c>
      <c r="FP14" s="2" t="s">
        <v>1114</v>
      </c>
      <c r="FQ14" s="2" t="s">
        <v>123</v>
      </c>
      <c r="FR14" s="2" t="s">
        <v>1115</v>
      </c>
      <c r="FS14" s="2" t="s">
        <v>123</v>
      </c>
      <c r="FT14" s="2" t="s">
        <v>1116</v>
      </c>
      <c r="FU14" s="2" t="s">
        <v>123</v>
      </c>
      <c r="FV14" s="2" t="s">
        <v>1117</v>
      </c>
      <c r="FW14" s="2" t="s">
        <v>123</v>
      </c>
      <c r="FX14" s="2" t="s">
        <v>1118</v>
      </c>
      <c r="FY14" s="2" t="s">
        <v>123</v>
      </c>
      <c r="FZ14" s="2" t="s">
        <v>1119</v>
      </c>
      <c r="GA14" s="2" t="s">
        <v>123</v>
      </c>
      <c r="GB14" s="2" t="s">
        <v>1120</v>
      </c>
      <c r="GC14" s="2" t="s">
        <v>123</v>
      </c>
      <c r="GD14" s="2" t="s">
        <v>1121</v>
      </c>
      <c r="GE14" s="2" t="s">
        <v>123</v>
      </c>
      <c r="GF14" s="2" t="s">
        <v>1122</v>
      </c>
      <c r="GG14" s="2" t="s">
        <v>123</v>
      </c>
      <c r="GH14" s="2" t="s">
        <v>1123</v>
      </c>
      <c r="GI14" s="2" t="s">
        <v>123</v>
      </c>
      <c r="GJ14" s="2" t="s">
        <v>1124</v>
      </c>
      <c r="GK14" s="2" t="s">
        <v>123</v>
      </c>
      <c r="GL14" s="2" t="s">
        <v>1125</v>
      </c>
      <c r="GM14" s="2" t="s">
        <v>123</v>
      </c>
      <c r="GN14" s="2" t="s">
        <v>1126</v>
      </c>
      <c r="GO14" s="2" t="s">
        <v>123</v>
      </c>
      <c r="GP14" s="2" t="s">
        <v>1127</v>
      </c>
      <c r="GQ14" s="2" t="s">
        <v>123</v>
      </c>
      <c r="GR14" s="2" t="s">
        <v>1128</v>
      </c>
      <c r="GS14" s="2" t="s">
        <v>123</v>
      </c>
      <c r="GT14" s="2" t="s">
        <v>1129</v>
      </c>
      <c r="GU14" s="2" t="s">
        <v>123</v>
      </c>
      <c r="GV14" s="2" t="s">
        <v>1130</v>
      </c>
      <c r="GW14" s="2" t="s">
        <v>123</v>
      </c>
      <c r="GX14" s="2" t="s">
        <v>1131</v>
      </c>
      <c r="GY14" s="2" t="s">
        <v>123</v>
      </c>
      <c r="GZ14" s="2" t="s">
        <v>1132</v>
      </c>
      <c r="HA14" s="2" t="s">
        <v>123</v>
      </c>
      <c r="HB14" s="2" t="s">
        <v>1133</v>
      </c>
      <c r="HC14" s="2" t="s">
        <v>123</v>
      </c>
      <c r="HD14" s="2" t="s">
        <v>1134</v>
      </c>
      <c r="HE14" s="2" t="s">
        <v>123</v>
      </c>
      <c r="HF14" s="2" t="s">
        <v>1135</v>
      </c>
      <c r="HG14" s="2" t="s">
        <v>123</v>
      </c>
      <c r="HH14" s="2" t="s">
        <v>1136</v>
      </c>
      <c r="HI14" s="2" t="s">
        <v>123</v>
      </c>
      <c r="HJ14" s="2" t="s">
        <v>1137</v>
      </c>
      <c r="HK14" s="2" t="s">
        <v>123</v>
      </c>
      <c r="HL14" s="2" t="s">
        <v>1138</v>
      </c>
      <c r="HM14" s="2" t="s">
        <v>123</v>
      </c>
      <c r="HN14" s="2" t="s">
        <v>1139</v>
      </c>
      <c r="HO14" s="2" t="s">
        <v>123</v>
      </c>
      <c r="HP14" s="2" t="s">
        <v>1140</v>
      </c>
      <c r="HQ14" s="2" t="s">
        <v>123</v>
      </c>
      <c r="HR14" s="2" t="s">
        <v>1141</v>
      </c>
      <c r="HS14" s="2" t="s">
        <v>123</v>
      </c>
      <c r="HT14" s="2" t="s">
        <v>1142</v>
      </c>
      <c r="HU14" s="2" t="s">
        <v>123</v>
      </c>
      <c r="HV14" s="2" t="s">
        <v>1143</v>
      </c>
      <c r="HW14" s="2" t="s">
        <v>123</v>
      </c>
      <c r="HX14" s="2" t="s">
        <v>1144</v>
      </c>
      <c r="HY14" s="2" t="s">
        <v>123</v>
      </c>
      <c r="HZ14" s="2" t="s">
        <v>1145</v>
      </c>
      <c r="IA14" s="2" t="s">
        <v>123</v>
      </c>
      <c r="IB14" s="2" t="s">
        <v>1146</v>
      </c>
      <c r="IC14" s="2" t="s">
        <v>123</v>
      </c>
      <c r="ID14" s="2" t="s">
        <v>1147</v>
      </c>
    </row>
    <row r="15" spans="1:238" x14ac:dyDescent="0.25">
      <c r="A15" s="3">
        <f>'Risiko Log'!A14</f>
        <v>12</v>
      </c>
      <c r="B15" s="3">
        <f>'Risiko Log'!E14</f>
        <v>0</v>
      </c>
      <c r="C15" s="3">
        <f>'Risiko Log'!F14</f>
        <v>0</v>
      </c>
      <c r="D15" s="3" t="str">
        <f t="shared" si="1"/>
        <v/>
      </c>
      <c r="E15" s="3" t="str">
        <f t="shared" si="2"/>
        <v/>
      </c>
      <c r="F15" s="3" t="str">
        <f t="shared" si="3"/>
        <v/>
      </c>
      <c r="G15" s="3" t="str">
        <f t="shared" si="4"/>
        <v/>
      </c>
      <c r="H15" s="3" t="str">
        <f t="shared" si="5"/>
        <v/>
      </c>
      <c r="I15" s="3" t="str">
        <f t="shared" si="6"/>
        <v/>
      </c>
      <c r="J15" s="3" t="str">
        <f t="shared" si="7"/>
        <v/>
      </c>
      <c r="K15" s="3" t="str">
        <f t="shared" si="8"/>
        <v/>
      </c>
      <c r="L15" s="3" t="str">
        <f t="shared" si="9"/>
        <v/>
      </c>
      <c r="M15" s="3" t="str">
        <f t="shared" si="10"/>
        <v/>
      </c>
      <c r="N15" s="3" t="str">
        <f t="shared" si="11"/>
        <v/>
      </c>
      <c r="O15" s="3" t="str">
        <f t="shared" si="12"/>
        <v/>
      </c>
      <c r="P15" s="3" t="str">
        <f t="shared" si="13"/>
        <v/>
      </c>
      <c r="Q15" s="3" t="str">
        <f t="shared" si="14"/>
        <v/>
      </c>
      <c r="R15" s="3" t="str">
        <f t="shared" si="15"/>
        <v/>
      </c>
      <c r="S15" s="3" t="str">
        <f t="shared" si="16"/>
        <v/>
      </c>
      <c r="T15" s="3" t="str">
        <f t="shared" si="17"/>
        <v/>
      </c>
      <c r="U15" s="3" t="str">
        <f t="shared" si="18"/>
        <v/>
      </c>
      <c r="V15" s="3" t="str">
        <f t="shared" si="19"/>
        <v/>
      </c>
      <c r="W15" s="3" t="str">
        <f t="shared" si="20"/>
        <v/>
      </c>
      <c r="X15" s="3" t="str">
        <f t="shared" si="21"/>
        <v/>
      </c>
      <c r="Y15" s="3" t="str">
        <f t="shared" si="22"/>
        <v/>
      </c>
      <c r="Z15" s="3" t="str">
        <f t="shared" si="23"/>
        <v/>
      </c>
      <c r="AA15" s="3" t="str">
        <f t="shared" si="24"/>
        <v/>
      </c>
      <c r="AB15" s="3" t="str">
        <f t="shared" si="25"/>
        <v/>
      </c>
      <c r="AC15" s="3" t="str">
        <f t="shared" si="26"/>
        <v/>
      </c>
      <c r="AD15" s="3" t="str">
        <f t="shared" si="27"/>
        <v/>
      </c>
      <c r="AE15" s="3" t="str">
        <f t="shared" si="28"/>
        <v/>
      </c>
      <c r="AF15" s="3" t="str">
        <f t="shared" si="29"/>
        <v/>
      </c>
      <c r="AG15" s="3" t="str">
        <f t="shared" si="30"/>
        <v/>
      </c>
      <c r="AH15" s="3" t="str">
        <f t="shared" si="31"/>
        <v/>
      </c>
      <c r="AI15" s="3" t="str">
        <f t="shared" si="32"/>
        <v/>
      </c>
      <c r="AJ15" s="3" t="str">
        <f t="shared" si="33"/>
        <v/>
      </c>
      <c r="AK15" s="3" t="str">
        <f t="shared" si="34"/>
        <v/>
      </c>
      <c r="AL15" s="3" t="str">
        <f t="shared" si="35"/>
        <v/>
      </c>
      <c r="AN15" s="2" t="s">
        <v>530</v>
      </c>
      <c r="AO15" s="2" t="s">
        <v>123</v>
      </c>
      <c r="AP15" s="2" t="s">
        <v>1148</v>
      </c>
      <c r="AQ15" s="2" t="s">
        <v>123</v>
      </c>
      <c r="AR15" s="2" t="s">
        <v>1149</v>
      </c>
      <c r="AS15" s="2" t="s">
        <v>123</v>
      </c>
      <c r="AT15" s="2" t="s">
        <v>1150</v>
      </c>
      <c r="AU15" s="2" t="s">
        <v>123</v>
      </c>
      <c r="AV15" s="2" t="s">
        <v>1151</v>
      </c>
      <c r="AW15" s="2" t="s">
        <v>123</v>
      </c>
      <c r="AX15" s="2" t="s">
        <v>1152</v>
      </c>
      <c r="AY15" s="2" t="s">
        <v>123</v>
      </c>
      <c r="AZ15" s="2" t="s">
        <v>1153</v>
      </c>
      <c r="BA15" s="2" t="s">
        <v>123</v>
      </c>
      <c r="BB15" s="2" t="s">
        <v>1154</v>
      </c>
      <c r="BC15" s="2" t="s">
        <v>123</v>
      </c>
      <c r="BD15" s="2" t="s">
        <v>1155</v>
      </c>
      <c r="BE15" s="2" t="s">
        <v>123</v>
      </c>
      <c r="BF15" s="2" t="s">
        <v>1156</v>
      </c>
      <c r="BG15" s="2" t="s">
        <v>123</v>
      </c>
      <c r="BH15" s="2" t="s">
        <v>1157</v>
      </c>
      <c r="BI15" s="2" t="s">
        <v>123</v>
      </c>
      <c r="BJ15" s="2" t="s">
        <v>1158</v>
      </c>
      <c r="BK15" s="2" t="s">
        <v>123</v>
      </c>
      <c r="BL15" s="2" t="s">
        <v>1159</v>
      </c>
      <c r="BM15" s="2" t="s">
        <v>123</v>
      </c>
      <c r="BN15" s="2" t="s">
        <v>1160</v>
      </c>
      <c r="BO15" s="2" t="s">
        <v>123</v>
      </c>
      <c r="BP15" s="2" t="s">
        <v>1161</v>
      </c>
      <c r="BQ15" s="2" t="s">
        <v>123</v>
      </c>
      <c r="BR15" s="2" t="s">
        <v>1162</v>
      </c>
      <c r="BS15" s="2" t="s">
        <v>123</v>
      </c>
      <c r="BT15" s="2" t="s">
        <v>1163</v>
      </c>
      <c r="BU15" s="2" t="s">
        <v>123</v>
      </c>
      <c r="BV15" s="2" t="s">
        <v>1164</v>
      </c>
      <c r="BW15" s="2" t="s">
        <v>123</v>
      </c>
      <c r="BX15" s="2" t="s">
        <v>1165</v>
      </c>
      <c r="BY15" s="2" t="s">
        <v>123</v>
      </c>
      <c r="BZ15" s="2" t="s">
        <v>1166</v>
      </c>
      <c r="CA15" s="2" t="s">
        <v>123</v>
      </c>
      <c r="CB15" s="2" t="s">
        <v>1167</v>
      </c>
      <c r="CC15" s="2" t="s">
        <v>123</v>
      </c>
      <c r="CD15" s="2" t="s">
        <v>1168</v>
      </c>
      <c r="CE15" s="2" t="s">
        <v>123</v>
      </c>
      <c r="CF15" s="2" t="s">
        <v>1169</v>
      </c>
      <c r="CG15" s="2" t="s">
        <v>123</v>
      </c>
      <c r="CH15" s="2" t="s">
        <v>1170</v>
      </c>
      <c r="CI15" s="2" t="s">
        <v>123</v>
      </c>
      <c r="CJ15" s="2" t="s">
        <v>1171</v>
      </c>
      <c r="CK15" s="2" t="s">
        <v>123</v>
      </c>
      <c r="CL15" s="2" t="s">
        <v>1172</v>
      </c>
      <c r="CM15" s="2" t="s">
        <v>123</v>
      </c>
      <c r="CN15" s="2" t="s">
        <v>1173</v>
      </c>
      <c r="CO15" s="2" t="s">
        <v>123</v>
      </c>
      <c r="CP15" s="2" t="s">
        <v>1174</v>
      </c>
      <c r="CQ15" s="2" t="s">
        <v>123</v>
      </c>
      <c r="CR15" s="2" t="s">
        <v>1175</v>
      </c>
      <c r="CS15" s="2" t="s">
        <v>123</v>
      </c>
      <c r="CT15" s="2" t="s">
        <v>1176</v>
      </c>
      <c r="CU15" s="2" t="s">
        <v>123</v>
      </c>
      <c r="CV15" s="2" t="s">
        <v>1177</v>
      </c>
      <c r="CW15" s="2" t="s">
        <v>123</v>
      </c>
      <c r="CX15" s="2" t="s">
        <v>1178</v>
      </c>
      <c r="CY15" s="2" t="s">
        <v>123</v>
      </c>
      <c r="CZ15" s="2" t="s">
        <v>1179</v>
      </c>
      <c r="DA15" s="2" t="s">
        <v>123</v>
      </c>
      <c r="DB15" s="2" t="s">
        <v>1180</v>
      </c>
      <c r="DC15" s="2" t="s">
        <v>123</v>
      </c>
      <c r="DD15" s="2" t="s">
        <v>1181</v>
      </c>
      <c r="DE15" s="2" t="s">
        <v>123</v>
      </c>
      <c r="DF15" s="2" t="s">
        <v>1182</v>
      </c>
      <c r="DG15" s="2" t="s">
        <v>123</v>
      </c>
      <c r="DH15" s="2" t="s">
        <v>1183</v>
      </c>
      <c r="DI15" s="2" t="s">
        <v>123</v>
      </c>
      <c r="DJ15" s="2" t="s">
        <v>1184</v>
      </c>
      <c r="DK15" s="2" t="s">
        <v>123</v>
      </c>
      <c r="DL15" s="2" t="s">
        <v>1185</v>
      </c>
      <c r="DM15" s="2" t="s">
        <v>123</v>
      </c>
      <c r="DN15" s="2" t="s">
        <v>1186</v>
      </c>
      <c r="DO15" s="2" t="s">
        <v>123</v>
      </c>
      <c r="DP15" s="2" t="s">
        <v>1187</v>
      </c>
      <c r="DQ15" s="2" t="s">
        <v>123</v>
      </c>
      <c r="DR15" s="2" t="s">
        <v>1188</v>
      </c>
      <c r="DS15" s="2" t="s">
        <v>123</v>
      </c>
      <c r="DT15" s="2" t="s">
        <v>1189</v>
      </c>
      <c r="DU15" s="2" t="s">
        <v>123</v>
      </c>
      <c r="DV15" s="2" t="s">
        <v>1190</v>
      </c>
      <c r="DW15" s="2" t="s">
        <v>123</v>
      </c>
      <c r="DX15" s="2" t="s">
        <v>1191</v>
      </c>
      <c r="DY15" s="2" t="s">
        <v>123</v>
      </c>
      <c r="DZ15" s="2" t="s">
        <v>1192</v>
      </c>
      <c r="EA15" s="2" t="s">
        <v>123</v>
      </c>
      <c r="EB15" s="2" t="s">
        <v>1193</v>
      </c>
      <c r="EC15" s="2" t="s">
        <v>123</v>
      </c>
      <c r="ED15" s="2" t="s">
        <v>1194</v>
      </c>
      <c r="EE15" s="2" t="s">
        <v>123</v>
      </c>
      <c r="EF15" s="2" t="s">
        <v>1195</v>
      </c>
      <c r="EG15" s="2" t="s">
        <v>123</v>
      </c>
      <c r="EH15" s="2" t="s">
        <v>1196</v>
      </c>
      <c r="EI15" s="2" t="s">
        <v>123</v>
      </c>
      <c r="EJ15" s="2" t="s">
        <v>1197</v>
      </c>
      <c r="EK15" s="2" t="s">
        <v>123</v>
      </c>
      <c r="EL15" s="2" t="s">
        <v>1198</v>
      </c>
      <c r="EM15" s="2" t="s">
        <v>123</v>
      </c>
      <c r="EN15" s="2" t="s">
        <v>1199</v>
      </c>
      <c r="EO15" s="2" t="s">
        <v>123</v>
      </c>
      <c r="EP15" s="2" t="s">
        <v>1200</v>
      </c>
      <c r="EQ15" s="2" t="s">
        <v>123</v>
      </c>
      <c r="ER15" s="2" t="s">
        <v>1201</v>
      </c>
      <c r="ES15" s="2" t="s">
        <v>123</v>
      </c>
      <c r="ET15" s="2" t="s">
        <v>1202</v>
      </c>
      <c r="EU15" s="2" t="s">
        <v>123</v>
      </c>
      <c r="EV15" s="2" t="s">
        <v>1203</v>
      </c>
      <c r="EW15" s="2" t="s">
        <v>123</v>
      </c>
      <c r="EX15" s="2" t="s">
        <v>1204</v>
      </c>
      <c r="EY15" s="2" t="s">
        <v>123</v>
      </c>
      <c r="EZ15" s="2" t="s">
        <v>1205</v>
      </c>
      <c r="FA15" s="2" t="s">
        <v>123</v>
      </c>
      <c r="FB15" s="2" t="s">
        <v>1206</v>
      </c>
      <c r="FC15" s="2" t="s">
        <v>123</v>
      </c>
      <c r="FD15" s="2" t="s">
        <v>1207</v>
      </c>
      <c r="FE15" s="2" t="s">
        <v>123</v>
      </c>
      <c r="FF15" s="2" t="s">
        <v>1208</v>
      </c>
      <c r="FG15" s="2" t="s">
        <v>123</v>
      </c>
      <c r="FH15" s="2" t="s">
        <v>1209</v>
      </c>
      <c r="FI15" s="2" t="s">
        <v>123</v>
      </c>
      <c r="FJ15" s="2" t="s">
        <v>1210</v>
      </c>
      <c r="FK15" s="2" t="s">
        <v>123</v>
      </c>
      <c r="FL15" s="2" t="s">
        <v>1211</v>
      </c>
      <c r="FM15" s="2" t="s">
        <v>123</v>
      </c>
      <c r="FN15" s="2" t="s">
        <v>1212</v>
      </c>
      <c r="FO15" s="2" t="s">
        <v>123</v>
      </c>
      <c r="FP15" s="2" t="s">
        <v>1213</v>
      </c>
      <c r="FQ15" s="2" t="s">
        <v>123</v>
      </c>
      <c r="FR15" s="2" t="s">
        <v>1214</v>
      </c>
      <c r="FS15" s="2" t="s">
        <v>123</v>
      </c>
      <c r="FT15" s="2" t="s">
        <v>1215</v>
      </c>
      <c r="FU15" s="2" t="s">
        <v>123</v>
      </c>
      <c r="FV15" s="2" t="s">
        <v>1216</v>
      </c>
      <c r="FW15" s="2" t="s">
        <v>123</v>
      </c>
      <c r="FX15" s="2" t="s">
        <v>1217</v>
      </c>
      <c r="FY15" s="2" t="s">
        <v>123</v>
      </c>
      <c r="FZ15" s="2" t="s">
        <v>1218</v>
      </c>
      <c r="GA15" s="2" t="s">
        <v>123</v>
      </c>
      <c r="GB15" s="2" t="s">
        <v>1219</v>
      </c>
      <c r="GC15" s="2" t="s">
        <v>123</v>
      </c>
      <c r="GD15" s="2" t="s">
        <v>1220</v>
      </c>
      <c r="GE15" s="2" t="s">
        <v>123</v>
      </c>
      <c r="GF15" s="2" t="s">
        <v>1221</v>
      </c>
      <c r="GG15" s="2" t="s">
        <v>123</v>
      </c>
      <c r="GH15" s="2" t="s">
        <v>1222</v>
      </c>
      <c r="GI15" s="2" t="s">
        <v>123</v>
      </c>
      <c r="GJ15" s="2" t="s">
        <v>1223</v>
      </c>
      <c r="GK15" s="2" t="s">
        <v>123</v>
      </c>
      <c r="GL15" s="2" t="s">
        <v>1224</v>
      </c>
      <c r="GM15" s="2" t="s">
        <v>123</v>
      </c>
      <c r="GN15" s="2" t="s">
        <v>1225</v>
      </c>
      <c r="GO15" s="2" t="s">
        <v>123</v>
      </c>
      <c r="GP15" s="2" t="s">
        <v>1226</v>
      </c>
      <c r="GQ15" s="2" t="s">
        <v>123</v>
      </c>
      <c r="GR15" s="2" t="s">
        <v>1227</v>
      </c>
      <c r="GS15" s="2" t="s">
        <v>123</v>
      </c>
      <c r="GT15" s="2" t="s">
        <v>1228</v>
      </c>
      <c r="GU15" s="2" t="s">
        <v>123</v>
      </c>
      <c r="GV15" s="2" t="s">
        <v>1229</v>
      </c>
      <c r="GW15" s="2" t="s">
        <v>123</v>
      </c>
      <c r="GX15" s="2" t="s">
        <v>1230</v>
      </c>
      <c r="GY15" s="2" t="s">
        <v>123</v>
      </c>
      <c r="GZ15" s="2" t="s">
        <v>1231</v>
      </c>
      <c r="HA15" s="2" t="s">
        <v>123</v>
      </c>
      <c r="HB15" s="2" t="s">
        <v>1232</v>
      </c>
      <c r="HC15" s="2" t="s">
        <v>123</v>
      </c>
      <c r="HD15" s="2" t="s">
        <v>1233</v>
      </c>
      <c r="HE15" s="2" t="s">
        <v>123</v>
      </c>
      <c r="HF15" s="2" t="s">
        <v>1234</v>
      </c>
      <c r="HG15" s="2" t="s">
        <v>123</v>
      </c>
      <c r="HH15" s="2" t="s">
        <v>1235</v>
      </c>
      <c r="HI15" s="2" t="s">
        <v>123</v>
      </c>
      <c r="HJ15" s="2" t="s">
        <v>1236</v>
      </c>
      <c r="HK15" s="2" t="s">
        <v>123</v>
      </c>
      <c r="HL15" s="2" t="s">
        <v>1237</v>
      </c>
      <c r="HM15" s="2" t="s">
        <v>123</v>
      </c>
      <c r="HN15" s="2" t="s">
        <v>1238</v>
      </c>
      <c r="HO15" s="2" t="s">
        <v>123</v>
      </c>
      <c r="HP15" s="2" t="s">
        <v>1239</v>
      </c>
      <c r="HQ15" s="2" t="s">
        <v>123</v>
      </c>
      <c r="HR15" s="2" t="s">
        <v>1240</v>
      </c>
      <c r="HS15" s="2" t="s">
        <v>123</v>
      </c>
      <c r="HT15" s="2" t="s">
        <v>1241</v>
      </c>
      <c r="HU15" s="2" t="s">
        <v>123</v>
      </c>
      <c r="HV15" s="2" t="s">
        <v>1242</v>
      </c>
      <c r="HW15" s="2" t="s">
        <v>123</v>
      </c>
      <c r="HX15" s="2" t="s">
        <v>1243</v>
      </c>
      <c r="HY15" s="2" t="s">
        <v>123</v>
      </c>
      <c r="HZ15" s="2" t="s">
        <v>1244</v>
      </c>
      <c r="IA15" s="2" t="s">
        <v>123</v>
      </c>
      <c r="IB15" s="2" t="s">
        <v>1245</v>
      </c>
      <c r="IC15" s="2" t="s">
        <v>123</v>
      </c>
      <c r="ID15" s="2" t="s">
        <v>1246</v>
      </c>
    </row>
    <row r="16" spans="1:238" x14ac:dyDescent="0.25">
      <c r="A16" s="3">
        <f>'Risiko Log'!A15</f>
        <v>13</v>
      </c>
      <c r="B16" s="3">
        <f>'Risiko Log'!E15</f>
        <v>0</v>
      </c>
      <c r="C16" s="3">
        <f>'Risiko Log'!F15</f>
        <v>0</v>
      </c>
      <c r="D16" s="3" t="str">
        <f t="shared" si="1"/>
        <v/>
      </c>
      <c r="E16" s="3" t="str">
        <f t="shared" si="2"/>
        <v/>
      </c>
      <c r="F16" s="3" t="str">
        <f t="shared" si="3"/>
        <v/>
      </c>
      <c r="G16" s="3" t="str">
        <f t="shared" si="4"/>
        <v/>
      </c>
      <c r="H16" s="3" t="str">
        <f t="shared" si="5"/>
        <v/>
      </c>
      <c r="I16" s="3" t="str">
        <f t="shared" si="6"/>
        <v/>
      </c>
      <c r="J16" s="3" t="str">
        <f t="shared" si="7"/>
        <v/>
      </c>
      <c r="K16" s="3" t="str">
        <f t="shared" si="8"/>
        <v/>
      </c>
      <c r="L16" s="3" t="str">
        <f t="shared" si="9"/>
        <v/>
      </c>
      <c r="M16" s="3" t="str">
        <f t="shared" si="10"/>
        <v/>
      </c>
      <c r="N16" s="3" t="str">
        <f t="shared" si="11"/>
        <v/>
      </c>
      <c r="O16" s="3" t="str">
        <f t="shared" si="12"/>
        <v/>
      </c>
      <c r="P16" s="3" t="str">
        <f t="shared" si="13"/>
        <v/>
      </c>
      <c r="Q16" s="3" t="str">
        <f t="shared" si="14"/>
        <v/>
      </c>
      <c r="R16" s="3" t="str">
        <f t="shared" si="15"/>
        <v/>
      </c>
      <c r="S16" s="3" t="str">
        <f t="shared" si="16"/>
        <v/>
      </c>
      <c r="T16" s="3" t="str">
        <f t="shared" si="17"/>
        <v/>
      </c>
      <c r="U16" s="3" t="str">
        <f t="shared" si="18"/>
        <v/>
      </c>
      <c r="V16" s="3" t="str">
        <f t="shared" si="19"/>
        <v/>
      </c>
      <c r="W16" s="3" t="str">
        <f t="shared" si="20"/>
        <v/>
      </c>
      <c r="X16" s="3" t="str">
        <f t="shared" si="21"/>
        <v/>
      </c>
      <c r="Y16" s="3" t="str">
        <f t="shared" si="22"/>
        <v/>
      </c>
      <c r="Z16" s="3" t="str">
        <f t="shared" si="23"/>
        <v/>
      </c>
      <c r="AA16" s="3" t="str">
        <f t="shared" si="24"/>
        <v/>
      </c>
      <c r="AB16" s="3" t="str">
        <f t="shared" si="25"/>
        <v/>
      </c>
      <c r="AC16" s="3" t="str">
        <f t="shared" si="26"/>
        <v/>
      </c>
      <c r="AD16" s="3" t="str">
        <f t="shared" si="27"/>
        <v/>
      </c>
      <c r="AE16" s="3" t="str">
        <f t="shared" si="28"/>
        <v/>
      </c>
      <c r="AF16" s="3" t="str">
        <f t="shared" si="29"/>
        <v/>
      </c>
      <c r="AG16" s="3" t="str">
        <f t="shared" si="30"/>
        <v/>
      </c>
      <c r="AH16" s="3" t="str">
        <f t="shared" si="31"/>
        <v/>
      </c>
      <c r="AI16" s="3" t="str">
        <f t="shared" si="32"/>
        <v/>
      </c>
      <c r="AJ16" s="3" t="str">
        <f t="shared" si="33"/>
        <v/>
      </c>
      <c r="AK16" s="3" t="str">
        <f t="shared" si="34"/>
        <v/>
      </c>
      <c r="AL16" s="3" t="str">
        <f t="shared" si="35"/>
        <v/>
      </c>
      <c r="AN16" s="2" t="s">
        <v>531</v>
      </c>
      <c r="AO16" s="2" t="s">
        <v>123</v>
      </c>
      <c r="AP16" s="2" t="s">
        <v>1247</v>
      </c>
      <c r="AQ16" s="2" t="s">
        <v>123</v>
      </c>
      <c r="AR16" s="2" t="s">
        <v>1248</v>
      </c>
      <c r="AS16" s="2" t="s">
        <v>123</v>
      </c>
      <c r="AT16" s="2" t="s">
        <v>1249</v>
      </c>
      <c r="AU16" s="2" t="s">
        <v>123</v>
      </c>
      <c r="AV16" s="2" t="s">
        <v>1250</v>
      </c>
      <c r="AW16" s="2" t="s">
        <v>123</v>
      </c>
      <c r="AX16" s="2" t="s">
        <v>1251</v>
      </c>
      <c r="AY16" s="2" t="s">
        <v>123</v>
      </c>
      <c r="AZ16" s="2" t="s">
        <v>1252</v>
      </c>
      <c r="BA16" s="2" t="s">
        <v>123</v>
      </c>
      <c r="BB16" s="2" t="s">
        <v>1253</v>
      </c>
      <c r="BC16" s="2" t="s">
        <v>123</v>
      </c>
      <c r="BD16" s="2" t="s">
        <v>1254</v>
      </c>
      <c r="BE16" s="2" t="s">
        <v>123</v>
      </c>
      <c r="BF16" s="2" t="s">
        <v>1255</v>
      </c>
      <c r="BG16" s="2" t="s">
        <v>123</v>
      </c>
      <c r="BH16" s="2" t="s">
        <v>1256</v>
      </c>
      <c r="BI16" s="2" t="s">
        <v>123</v>
      </c>
      <c r="BJ16" s="2" t="s">
        <v>1257</v>
      </c>
      <c r="BK16" s="2" t="s">
        <v>123</v>
      </c>
      <c r="BL16" s="2" t="s">
        <v>1258</v>
      </c>
      <c r="BM16" s="2" t="s">
        <v>123</v>
      </c>
      <c r="BN16" s="2" t="s">
        <v>1259</v>
      </c>
      <c r="BO16" s="2" t="s">
        <v>123</v>
      </c>
      <c r="BP16" s="2" t="s">
        <v>1260</v>
      </c>
      <c r="BQ16" s="2" t="s">
        <v>123</v>
      </c>
      <c r="BR16" s="2" t="s">
        <v>1261</v>
      </c>
      <c r="BS16" s="2" t="s">
        <v>123</v>
      </c>
      <c r="BT16" s="2" t="s">
        <v>1262</v>
      </c>
      <c r="BU16" s="2" t="s">
        <v>123</v>
      </c>
      <c r="BV16" s="2" t="s">
        <v>1263</v>
      </c>
      <c r="BW16" s="2" t="s">
        <v>123</v>
      </c>
      <c r="BX16" s="2" t="s">
        <v>1264</v>
      </c>
      <c r="BY16" s="2" t="s">
        <v>123</v>
      </c>
      <c r="BZ16" s="2" t="s">
        <v>1265</v>
      </c>
      <c r="CA16" s="2" t="s">
        <v>123</v>
      </c>
      <c r="CB16" s="2" t="s">
        <v>1266</v>
      </c>
      <c r="CC16" s="2" t="s">
        <v>123</v>
      </c>
      <c r="CD16" s="2" t="s">
        <v>1267</v>
      </c>
      <c r="CE16" s="2" t="s">
        <v>123</v>
      </c>
      <c r="CF16" s="2" t="s">
        <v>1268</v>
      </c>
      <c r="CG16" s="2" t="s">
        <v>123</v>
      </c>
      <c r="CH16" s="2" t="s">
        <v>1269</v>
      </c>
      <c r="CI16" s="2" t="s">
        <v>123</v>
      </c>
      <c r="CJ16" s="2" t="s">
        <v>1270</v>
      </c>
      <c r="CK16" s="2" t="s">
        <v>123</v>
      </c>
      <c r="CL16" s="2" t="s">
        <v>1271</v>
      </c>
      <c r="CM16" s="2" t="s">
        <v>123</v>
      </c>
      <c r="CN16" s="2" t="s">
        <v>1272</v>
      </c>
      <c r="CO16" s="2" t="s">
        <v>123</v>
      </c>
      <c r="CP16" s="2" t="s">
        <v>1273</v>
      </c>
      <c r="CQ16" s="2" t="s">
        <v>123</v>
      </c>
      <c r="CR16" s="2" t="s">
        <v>1274</v>
      </c>
      <c r="CS16" s="2" t="s">
        <v>123</v>
      </c>
      <c r="CT16" s="2" t="s">
        <v>1275</v>
      </c>
      <c r="CU16" s="2" t="s">
        <v>123</v>
      </c>
      <c r="CV16" s="2" t="s">
        <v>1276</v>
      </c>
      <c r="CW16" s="2" t="s">
        <v>123</v>
      </c>
      <c r="CX16" s="2" t="s">
        <v>1277</v>
      </c>
      <c r="CY16" s="2" t="s">
        <v>123</v>
      </c>
      <c r="CZ16" s="2" t="s">
        <v>1278</v>
      </c>
      <c r="DA16" s="2" t="s">
        <v>123</v>
      </c>
      <c r="DB16" s="2" t="s">
        <v>1279</v>
      </c>
      <c r="DC16" s="2" t="s">
        <v>123</v>
      </c>
      <c r="DD16" s="2" t="s">
        <v>1280</v>
      </c>
      <c r="DE16" s="2" t="s">
        <v>123</v>
      </c>
      <c r="DF16" s="2" t="s">
        <v>1281</v>
      </c>
      <c r="DG16" s="2" t="s">
        <v>123</v>
      </c>
      <c r="DH16" s="2" t="s">
        <v>1282</v>
      </c>
      <c r="DI16" s="2" t="s">
        <v>123</v>
      </c>
      <c r="DJ16" s="2" t="s">
        <v>1283</v>
      </c>
      <c r="DK16" s="2" t="s">
        <v>123</v>
      </c>
      <c r="DL16" s="2" t="s">
        <v>1284</v>
      </c>
      <c r="DM16" s="2" t="s">
        <v>123</v>
      </c>
      <c r="DN16" s="2" t="s">
        <v>1285</v>
      </c>
      <c r="DO16" s="2" t="s">
        <v>123</v>
      </c>
      <c r="DP16" s="2" t="s">
        <v>1286</v>
      </c>
      <c r="DQ16" s="2" t="s">
        <v>123</v>
      </c>
      <c r="DR16" s="2" t="s">
        <v>1287</v>
      </c>
      <c r="DS16" s="2" t="s">
        <v>123</v>
      </c>
      <c r="DT16" s="2" t="s">
        <v>1288</v>
      </c>
      <c r="DU16" s="2" t="s">
        <v>123</v>
      </c>
      <c r="DV16" s="2" t="s">
        <v>1289</v>
      </c>
      <c r="DW16" s="2" t="s">
        <v>123</v>
      </c>
      <c r="DX16" s="2" t="s">
        <v>1290</v>
      </c>
      <c r="DY16" s="2" t="s">
        <v>123</v>
      </c>
      <c r="DZ16" s="2" t="s">
        <v>1291</v>
      </c>
      <c r="EA16" s="2" t="s">
        <v>123</v>
      </c>
      <c r="EB16" s="2" t="s">
        <v>1292</v>
      </c>
      <c r="EC16" s="2" t="s">
        <v>123</v>
      </c>
      <c r="ED16" s="2" t="s">
        <v>1293</v>
      </c>
      <c r="EE16" s="2" t="s">
        <v>123</v>
      </c>
      <c r="EF16" s="2" t="s">
        <v>1294</v>
      </c>
      <c r="EG16" s="2" t="s">
        <v>123</v>
      </c>
      <c r="EH16" s="2" t="s">
        <v>1295</v>
      </c>
      <c r="EI16" s="2" t="s">
        <v>123</v>
      </c>
      <c r="EJ16" s="2" t="s">
        <v>1296</v>
      </c>
      <c r="EK16" s="2" t="s">
        <v>123</v>
      </c>
      <c r="EL16" s="2" t="s">
        <v>1297</v>
      </c>
      <c r="EM16" s="2" t="s">
        <v>123</v>
      </c>
      <c r="EN16" s="2" t="s">
        <v>1298</v>
      </c>
      <c r="EO16" s="2" t="s">
        <v>123</v>
      </c>
      <c r="EP16" s="2" t="s">
        <v>1299</v>
      </c>
      <c r="EQ16" s="2" t="s">
        <v>123</v>
      </c>
      <c r="ER16" s="2" t="s">
        <v>1300</v>
      </c>
      <c r="ES16" s="2" t="s">
        <v>123</v>
      </c>
      <c r="ET16" s="2" t="s">
        <v>1301</v>
      </c>
      <c r="EU16" s="2" t="s">
        <v>123</v>
      </c>
      <c r="EV16" s="2" t="s">
        <v>1302</v>
      </c>
      <c r="EW16" s="2" t="s">
        <v>123</v>
      </c>
      <c r="EX16" s="2" t="s">
        <v>1303</v>
      </c>
      <c r="EY16" s="2" t="s">
        <v>123</v>
      </c>
      <c r="EZ16" s="2" t="s">
        <v>1304</v>
      </c>
      <c r="FA16" s="2" t="s">
        <v>123</v>
      </c>
      <c r="FB16" s="2" t="s">
        <v>1305</v>
      </c>
      <c r="FC16" s="2" t="s">
        <v>123</v>
      </c>
      <c r="FD16" s="2" t="s">
        <v>1306</v>
      </c>
      <c r="FE16" s="2" t="s">
        <v>123</v>
      </c>
      <c r="FF16" s="2" t="s">
        <v>1307</v>
      </c>
      <c r="FG16" s="2" t="s">
        <v>123</v>
      </c>
      <c r="FH16" s="2" t="s">
        <v>1308</v>
      </c>
      <c r="FI16" s="2" t="s">
        <v>123</v>
      </c>
      <c r="FJ16" s="2" t="s">
        <v>1309</v>
      </c>
      <c r="FK16" s="2" t="s">
        <v>123</v>
      </c>
      <c r="FL16" s="2" t="s">
        <v>1310</v>
      </c>
      <c r="FM16" s="2" t="s">
        <v>123</v>
      </c>
      <c r="FN16" s="2" t="s">
        <v>1311</v>
      </c>
      <c r="FO16" s="2" t="s">
        <v>123</v>
      </c>
      <c r="FP16" s="2" t="s">
        <v>1312</v>
      </c>
      <c r="FQ16" s="2" t="s">
        <v>123</v>
      </c>
      <c r="FR16" s="2" t="s">
        <v>1313</v>
      </c>
      <c r="FS16" s="2" t="s">
        <v>123</v>
      </c>
      <c r="FT16" s="2" t="s">
        <v>1314</v>
      </c>
      <c r="FU16" s="2" t="s">
        <v>123</v>
      </c>
      <c r="FV16" s="2" t="s">
        <v>1315</v>
      </c>
      <c r="FW16" s="2" t="s">
        <v>123</v>
      </c>
      <c r="FX16" s="2" t="s">
        <v>1316</v>
      </c>
      <c r="FY16" s="2" t="s">
        <v>123</v>
      </c>
      <c r="FZ16" s="2" t="s">
        <v>1317</v>
      </c>
      <c r="GA16" s="2" t="s">
        <v>123</v>
      </c>
      <c r="GB16" s="2" t="s">
        <v>1318</v>
      </c>
      <c r="GC16" s="2" t="s">
        <v>123</v>
      </c>
      <c r="GD16" s="2" t="s">
        <v>1319</v>
      </c>
      <c r="GE16" s="2" t="s">
        <v>123</v>
      </c>
      <c r="GF16" s="2" t="s">
        <v>1320</v>
      </c>
      <c r="GG16" s="2" t="s">
        <v>123</v>
      </c>
      <c r="GH16" s="2" t="s">
        <v>1321</v>
      </c>
      <c r="GI16" s="2" t="s">
        <v>123</v>
      </c>
      <c r="GJ16" s="2" t="s">
        <v>1322</v>
      </c>
      <c r="GK16" s="2" t="s">
        <v>123</v>
      </c>
      <c r="GL16" s="2" t="s">
        <v>1323</v>
      </c>
      <c r="GM16" s="2" t="s">
        <v>123</v>
      </c>
      <c r="GN16" s="2" t="s">
        <v>1324</v>
      </c>
      <c r="GO16" s="2" t="s">
        <v>123</v>
      </c>
      <c r="GP16" s="2" t="s">
        <v>1325</v>
      </c>
      <c r="GQ16" s="2" t="s">
        <v>123</v>
      </c>
      <c r="GR16" s="2" t="s">
        <v>1326</v>
      </c>
      <c r="GS16" s="2" t="s">
        <v>123</v>
      </c>
      <c r="GT16" s="2" t="s">
        <v>1327</v>
      </c>
      <c r="GU16" s="2" t="s">
        <v>123</v>
      </c>
      <c r="GV16" s="2" t="s">
        <v>1328</v>
      </c>
      <c r="GW16" s="2" t="s">
        <v>123</v>
      </c>
      <c r="GX16" s="2" t="s">
        <v>1329</v>
      </c>
      <c r="GY16" s="2" t="s">
        <v>123</v>
      </c>
      <c r="GZ16" s="2" t="s">
        <v>1330</v>
      </c>
      <c r="HA16" s="2" t="s">
        <v>123</v>
      </c>
      <c r="HB16" s="2" t="s">
        <v>1331</v>
      </c>
      <c r="HC16" s="2" t="s">
        <v>123</v>
      </c>
      <c r="HD16" s="2" t="s">
        <v>1332</v>
      </c>
      <c r="HE16" s="2" t="s">
        <v>123</v>
      </c>
      <c r="HF16" s="2" t="s">
        <v>1333</v>
      </c>
      <c r="HG16" s="2" t="s">
        <v>123</v>
      </c>
      <c r="HH16" s="2" t="s">
        <v>1334</v>
      </c>
      <c r="HI16" s="2" t="s">
        <v>123</v>
      </c>
      <c r="HJ16" s="2" t="s">
        <v>1335</v>
      </c>
      <c r="HK16" s="2" t="s">
        <v>123</v>
      </c>
      <c r="HL16" s="2" t="s">
        <v>1336</v>
      </c>
      <c r="HM16" s="2" t="s">
        <v>123</v>
      </c>
      <c r="HN16" s="2" t="s">
        <v>1337</v>
      </c>
      <c r="HO16" s="2" t="s">
        <v>123</v>
      </c>
      <c r="HP16" s="2" t="s">
        <v>1338</v>
      </c>
      <c r="HQ16" s="2" t="s">
        <v>123</v>
      </c>
      <c r="HR16" s="2" t="s">
        <v>1339</v>
      </c>
      <c r="HS16" s="2" t="s">
        <v>123</v>
      </c>
      <c r="HT16" s="2" t="s">
        <v>1340</v>
      </c>
      <c r="HU16" s="2" t="s">
        <v>123</v>
      </c>
      <c r="HV16" s="2" t="s">
        <v>1341</v>
      </c>
      <c r="HW16" s="2" t="s">
        <v>123</v>
      </c>
      <c r="HX16" s="2" t="s">
        <v>1342</v>
      </c>
      <c r="HY16" s="2" t="s">
        <v>123</v>
      </c>
      <c r="HZ16" s="2" t="s">
        <v>1343</v>
      </c>
      <c r="IA16" s="2" t="s">
        <v>123</v>
      </c>
      <c r="IB16" s="2" t="s">
        <v>1344</v>
      </c>
      <c r="IC16" s="2" t="s">
        <v>123</v>
      </c>
      <c r="ID16" s="2" t="s">
        <v>1345</v>
      </c>
    </row>
    <row r="17" spans="1:238" x14ac:dyDescent="0.25">
      <c r="A17" s="3">
        <f>'Risiko Log'!A16</f>
        <v>14</v>
      </c>
      <c r="B17" s="3">
        <f>'Risiko Log'!E16</f>
        <v>0</v>
      </c>
      <c r="C17" s="3">
        <f>'Risiko Log'!F16</f>
        <v>0</v>
      </c>
      <c r="D17" s="3" t="str">
        <f t="shared" si="1"/>
        <v/>
      </c>
      <c r="E17" s="3" t="str">
        <f t="shared" si="2"/>
        <v/>
      </c>
      <c r="F17" s="3" t="str">
        <f t="shared" si="3"/>
        <v/>
      </c>
      <c r="G17" s="3" t="str">
        <f t="shared" si="4"/>
        <v/>
      </c>
      <c r="H17" s="3" t="str">
        <f t="shared" si="5"/>
        <v/>
      </c>
      <c r="I17" s="3" t="str">
        <f t="shared" si="6"/>
        <v/>
      </c>
      <c r="J17" s="3" t="str">
        <f t="shared" si="7"/>
        <v/>
      </c>
      <c r="K17" s="3" t="str">
        <f t="shared" si="8"/>
        <v/>
      </c>
      <c r="L17" s="3" t="str">
        <f t="shared" si="9"/>
        <v/>
      </c>
      <c r="M17" s="3" t="str">
        <f t="shared" si="10"/>
        <v/>
      </c>
      <c r="N17" s="3" t="str">
        <f t="shared" si="11"/>
        <v/>
      </c>
      <c r="O17" s="3" t="str">
        <f t="shared" si="12"/>
        <v/>
      </c>
      <c r="P17" s="3" t="str">
        <f t="shared" si="13"/>
        <v/>
      </c>
      <c r="Q17" s="3" t="str">
        <f t="shared" si="14"/>
        <v/>
      </c>
      <c r="R17" s="3" t="str">
        <f t="shared" si="15"/>
        <v/>
      </c>
      <c r="S17" s="3" t="str">
        <f t="shared" si="16"/>
        <v/>
      </c>
      <c r="T17" s="3" t="str">
        <f t="shared" si="17"/>
        <v/>
      </c>
      <c r="U17" s="3" t="str">
        <f t="shared" si="18"/>
        <v/>
      </c>
      <c r="V17" s="3" t="str">
        <f t="shared" si="19"/>
        <v/>
      </c>
      <c r="W17" s="3" t="str">
        <f t="shared" si="20"/>
        <v/>
      </c>
      <c r="X17" s="3" t="str">
        <f t="shared" si="21"/>
        <v/>
      </c>
      <c r="Y17" s="3" t="str">
        <f t="shared" si="22"/>
        <v/>
      </c>
      <c r="Z17" s="3" t="str">
        <f t="shared" si="23"/>
        <v/>
      </c>
      <c r="AA17" s="3" t="str">
        <f t="shared" si="24"/>
        <v/>
      </c>
      <c r="AB17" s="3" t="str">
        <f t="shared" si="25"/>
        <v/>
      </c>
      <c r="AC17" s="3" t="str">
        <f t="shared" si="26"/>
        <v/>
      </c>
      <c r="AD17" s="3" t="str">
        <f t="shared" si="27"/>
        <v/>
      </c>
      <c r="AE17" s="3" t="str">
        <f t="shared" si="28"/>
        <v/>
      </c>
      <c r="AF17" s="3" t="str">
        <f t="shared" si="29"/>
        <v/>
      </c>
      <c r="AG17" s="3" t="str">
        <f t="shared" si="30"/>
        <v/>
      </c>
      <c r="AH17" s="3" t="str">
        <f t="shared" si="31"/>
        <v/>
      </c>
      <c r="AI17" s="3" t="str">
        <f t="shared" si="32"/>
        <v/>
      </c>
      <c r="AJ17" s="3" t="str">
        <f t="shared" si="33"/>
        <v/>
      </c>
      <c r="AK17" s="3" t="str">
        <f t="shared" si="34"/>
        <v/>
      </c>
      <c r="AL17" s="3" t="str">
        <f t="shared" si="35"/>
        <v/>
      </c>
      <c r="AN17" s="2" t="s">
        <v>532</v>
      </c>
      <c r="AO17" s="2" t="s">
        <v>123</v>
      </c>
      <c r="AP17" s="2" t="s">
        <v>3425</v>
      </c>
      <c r="AQ17" s="2" t="s">
        <v>123</v>
      </c>
      <c r="AR17" s="2" t="s">
        <v>3426</v>
      </c>
      <c r="AS17" s="2" t="s">
        <v>123</v>
      </c>
      <c r="AT17" s="2" t="s">
        <v>3427</v>
      </c>
      <c r="AU17" s="2" t="s">
        <v>123</v>
      </c>
      <c r="AV17" s="2" t="s">
        <v>3428</v>
      </c>
      <c r="AW17" s="2" t="s">
        <v>123</v>
      </c>
      <c r="AX17" s="2" t="s">
        <v>3429</v>
      </c>
      <c r="AY17" s="2" t="s">
        <v>123</v>
      </c>
      <c r="AZ17" s="2" t="s">
        <v>3430</v>
      </c>
      <c r="BA17" s="2" t="s">
        <v>123</v>
      </c>
      <c r="BB17" s="2" t="s">
        <v>3431</v>
      </c>
      <c r="BC17" s="2" t="s">
        <v>123</v>
      </c>
      <c r="BD17" s="2" t="s">
        <v>3432</v>
      </c>
      <c r="BE17" s="2" t="s">
        <v>123</v>
      </c>
      <c r="BF17" s="2" t="s">
        <v>3433</v>
      </c>
      <c r="BG17" s="2" t="s">
        <v>123</v>
      </c>
      <c r="BH17" s="2" t="s">
        <v>3434</v>
      </c>
      <c r="BI17" s="2" t="s">
        <v>123</v>
      </c>
      <c r="BJ17" s="2" t="s">
        <v>3435</v>
      </c>
      <c r="BK17" s="2" t="s">
        <v>123</v>
      </c>
      <c r="BL17" s="2" t="s">
        <v>3436</v>
      </c>
      <c r="BM17" s="2" t="s">
        <v>123</v>
      </c>
      <c r="BN17" s="2" t="s">
        <v>3437</v>
      </c>
      <c r="BO17" s="2" t="s">
        <v>123</v>
      </c>
      <c r="BP17" s="2" t="s">
        <v>3438</v>
      </c>
      <c r="BQ17" s="2" t="s">
        <v>123</v>
      </c>
      <c r="BR17" s="2" t="s">
        <v>3439</v>
      </c>
      <c r="BS17" s="2" t="s">
        <v>123</v>
      </c>
      <c r="BT17" s="2" t="s">
        <v>3440</v>
      </c>
      <c r="BU17" s="2" t="s">
        <v>123</v>
      </c>
      <c r="BV17" s="2" t="s">
        <v>3441</v>
      </c>
      <c r="BW17" s="2" t="s">
        <v>123</v>
      </c>
      <c r="BX17" s="2" t="s">
        <v>3442</v>
      </c>
      <c r="BY17" s="2" t="s">
        <v>123</v>
      </c>
      <c r="BZ17" s="2" t="s">
        <v>3443</v>
      </c>
      <c r="CA17" s="2" t="s">
        <v>123</v>
      </c>
      <c r="CB17" s="2" t="s">
        <v>3444</v>
      </c>
      <c r="CC17" s="2" t="s">
        <v>123</v>
      </c>
      <c r="CD17" s="2" t="s">
        <v>3445</v>
      </c>
      <c r="CE17" s="2" t="s">
        <v>123</v>
      </c>
      <c r="CF17" s="2" t="s">
        <v>3446</v>
      </c>
      <c r="CG17" s="2" t="s">
        <v>123</v>
      </c>
      <c r="CH17" s="2" t="s">
        <v>3447</v>
      </c>
      <c r="CI17" s="2" t="s">
        <v>123</v>
      </c>
      <c r="CJ17" s="2" t="s">
        <v>3448</v>
      </c>
      <c r="CK17" s="2" t="s">
        <v>123</v>
      </c>
      <c r="CL17" s="2" t="s">
        <v>3449</v>
      </c>
      <c r="CM17" s="2" t="s">
        <v>123</v>
      </c>
      <c r="CN17" s="2" t="s">
        <v>3450</v>
      </c>
      <c r="CO17" s="2" t="s">
        <v>123</v>
      </c>
      <c r="CP17" s="2" t="s">
        <v>3451</v>
      </c>
      <c r="CQ17" s="2" t="s">
        <v>123</v>
      </c>
      <c r="CR17" s="2" t="s">
        <v>3452</v>
      </c>
      <c r="CS17" s="2" t="s">
        <v>123</v>
      </c>
      <c r="CT17" s="2" t="s">
        <v>3453</v>
      </c>
      <c r="CU17" s="2" t="s">
        <v>123</v>
      </c>
      <c r="CV17" s="2" t="s">
        <v>3454</v>
      </c>
      <c r="CW17" s="2" t="s">
        <v>123</v>
      </c>
      <c r="CX17" s="2" t="s">
        <v>3455</v>
      </c>
      <c r="CY17" s="2" t="s">
        <v>123</v>
      </c>
      <c r="CZ17" s="2" t="s">
        <v>3456</v>
      </c>
      <c r="DA17" s="2" t="s">
        <v>123</v>
      </c>
      <c r="DB17" s="2" t="s">
        <v>3457</v>
      </c>
      <c r="DC17" s="2" t="s">
        <v>123</v>
      </c>
      <c r="DD17" s="2" t="s">
        <v>3458</v>
      </c>
      <c r="DE17" s="2" t="s">
        <v>123</v>
      </c>
      <c r="DF17" s="2" t="s">
        <v>3459</v>
      </c>
      <c r="DG17" s="2" t="s">
        <v>123</v>
      </c>
      <c r="DH17" s="2" t="s">
        <v>3460</v>
      </c>
      <c r="DI17" s="2" t="s">
        <v>123</v>
      </c>
      <c r="DJ17" s="2" t="s">
        <v>3461</v>
      </c>
      <c r="DK17" s="2" t="s">
        <v>123</v>
      </c>
      <c r="DL17" s="2" t="s">
        <v>3462</v>
      </c>
      <c r="DM17" s="2" t="s">
        <v>123</v>
      </c>
      <c r="DN17" s="2" t="s">
        <v>3463</v>
      </c>
      <c r="DO17" s="2" t="s">
        <v>123</v>
      </c>
      <c r="DP17" s="2" t="s">
        <v>3464</v>
      </c>
      <c r="DQ17" s="2" t="s">
        <v>123</v>
      </c>
      <c r="DR17" s="2" t="s">
        <v>3465</v>
      </c>
      <c r="DS17" s="2" t="s">
        <v>123</v>
      </c>
      <c r="DT17" s="2" t="s">
        <v>3466</v>
      </c>
      <c r="DU17" s="2" t="s">
        <v>123</v>
      </c>
      <c r="DV17" s="2" t="s">
        <v>3467</v>
      </c>
      <c r="DW17" s="2" t="s">
        <v>123</v>
      </c>
      <c r="DX17" s="2" t="s">
        <v>3468</v>
      </c>
      <c r="DY17" s="2" t="s">
        <v>123</v>
      </c>
      <c r="DZ17" s="2" t="s">
        <v>3469</v>
      </c>
      <c r="EA17" s="2" t="s">
        <v>123</v>
      </c>
      <c r="EB17" s="2" t="s">
        <v>3470</v>
      </c>
      <c r="EC17" s="2" t="s">
        <v>123</v>
      </c>
      <c r="ED17" s="2" t="s">
        <v>3471</v>
      </c>
      <c r="EE17" s="2" t="s">
        <v>123</v>
      </c>
      <c r="EF17" s="2" t="s">
        <v>3472</v>
      </c>
      <c r="EG17" s="2" t="s">
        <v>123</v>
      </c>
      <c r="EH17" s="2" t="s">
        <v>3473</v>
      </c>
      <c r="EI17" s="2" t="s">
        <v>123</v>
      </c>
      <c r="EJ17" s="2" t="s">
        <v>3474</v>
      </c>
      <c r="EK17" s="2" t="s">
        <v>123</v>
      </c>
      <c r="EL17" s="2" t="s">
        <v>3475</v>
      </c>
      <c r="EM17" s="2" t="s">
        <v>123</v>
      </c>
      <c r="EN17" s="2" t="s">
        <v>3476</v>
      </c>
      <c r="EO17" s="2" t="s">
        <v>123</v>
      </c>
      <c r="EP17" s="2" t="s">
        <v>3477</v>
      </c>
      <c r="EQ17" s="2" t="s">
        <v>123</v>
      </c>
      <c r="ER17" s="2" t="s">
        <v>3478</v>
      </c>
      <c r="ES17" s="2" t="s">
        <v>123</v>
      </c>
      <c r="ET17" s="2" t="s">
        <v>3479</v>
      </c>
      <c r="EU17" s="2" t="s">
        <v>123</v>
      </c>
      <c r="EV17" s="2" t="s">
        <v>3480</v>
      </c>
      <c r="EW17" s="2" t="s">
        <v>123</v>
      </c>
      <c r="EX17" s="2" t="s">
        <v>3481</v>
      </c>
      <c r="EY17" s="2" t="s">
        <v>123</v>
      </c>
      <c r="EZ17" s="2" t="s">
        <v>3482</v>
      </c>
      <c r="FA17" s="2" t="s">
        <v>123</v>
      </c>
      <c r="FB17" s="2" t="s">
        <v>3483</v>
      </c>
      <c r="FC17" s="2" t="s">
        <v>123</v>
      </c>
      <c r="FD17" s="2" t="s">
        <v>3484</v>
      </c>
      <c r="FE17" s="2" t="s">
        <v>123</v>
      </c>
      <c r="FF17" s="2" t="s">
        <v>3485</v>
      </c>
      <c r="FG17" s="2" t="s">
        <v>123</v>
      </c>
      <c r="FH17" s="2" t="s">
        <v>3486</v>
      </c>
      <c r="FI17" s="2" t="s">
        <v>123</v>
      </c>
      <c r="FJ17" s="2" t="s">
        <v>3487</v>
      </c>
      <c r="FK17" s="2" t="s">
        <v>123</v>
      </c>
      <c r="FL17" s="2" t="s">
        <v>3488</v>
      </c>
      <c r="FM17" s="2" t="s">
        <v>123</v>
      </c>
      <c r="FN17" s="2" t="s">
        <v>3489</v>
      </c>
      <c r="FO17" s="2" t="s">
        <v>123</v>
      </c>
      <c r="FP17" s="2" t="s">
        <v>3490</v>
      </c>
      <c r="FQ17" s="2" t="s">
        <v>123</v>
      </c>
      <c r="FR17" s="2" t="s">
        <v>3491</v>
      </c>
      <c r="FS17" s="2" t="s">
        <v>123</v>
      </c>
      <c r="FT17" s="2" t="s">
        <v>3492</v>
      </c>
      <c r="FU17" s="2" t="s">
        <v>123</v>
      </c>
      <c r="FV17" s="2" t="s">
        <v>3493</v>
      </c>
      <c r="FW17" s="2" t="s">
        <v>123</v>
      </c>
      <c r="FX17" s="2" t="s">
        <v>3494</v>
      </c>
      <c r="FY17" s="2" t="s">
        <v>123</v>
      </c>
      <c r="FZ17" s="2" t="s">
        <v>3495</v>
      </c>
      <c r="GA17" s="2" t="s">
        <v>123</v>
      </c>
      <c r="GB17" s="2" t="s">
        <v>3496</v>
      </c>
      <c r="GC17" s="2" t="s">
        <v>123</v>
      </c>
      <c r="GD17" s="2" t="s">
        <v>3497</v>
      </c>
      <c r="GE17" s="2" t="s">
        <v>123</v>
      </c>
      <c r="GF17" s="2" t="s">
        <v>3498</v>
      </c>
      <c r="GG17" s="2" t="s">
        <v>123</v>
      </c>
      <c r="GH17" s="2" t="s">
        <v>3499</v>
      </c>
      <c r="GI17" s="2" t="s">
        <v>123</v>
      </c>
      <c r="GJ17" s="2" t="s">
        <v>3500</v>
      </c>
      <c r="GK17" s="2" t="s">
        <v>123</v>
      </c>
      <c r="GL17" s="2" t="s">
        <v>3501</v>
      </c>
      <c r="GM17" s="2" t="s">
        <v>123</v>
      </c>
      <c r="GN17" s="2" t="s">
        <v>3502</v>
      </c>
      <c r="GO17" s="2" t="s">
        <v>123</v>
      </c>
      <c r="GP17" s="2" t="s">
        <v>3503</v>
      </c>
      <c r="GQ17" s="2" t="s">
        <v>123</v>
      </c>
      <c r="GR17" s="2" t="s">
        <v>3504</v>
      </c>
      <c r="GS17" s="2" t="s">
        <v>123</v>
      </c>
      <c r="GT17" s="2" t="s">
        <v>3505</v>
      </c>
      <c r="GU17" s="2" t="s">
        <v>123</v>
      </c>
      <c r="GV17" s="2" t="s">
        <v>3506</v>
      </c>
      <c r="GW17" s="2" t="s">
        <v>123</v>
      </c>
      <c r="GX17" s="2" t="s">
        <v>3507</v>
      </c>
      <c r="GY17" s="2" t="s">
        <v>123</v>
      </c>
      <c r="GZ17" s="2" t="s">
        <v>3508</v>
      </c>
      <c r="HA17" s="2" t="s">
        <v>123</v>
      </c>
      <c r="HB17" s="2" t="s">
        <v>3509</v>
      </c>
      <c r="HC17" s="2" t="s">
        <v>123</v>
      </c>
      <c r="HD17" s="2" t="s">
        <v>3510</v>
      </c>
      <c r="HE17" s="2" t="s">
        <v>123</v>
      </c>
      <c r="HF17" s="2" t="s">
        <v>3511</v>
      </c>
      <c r="HG17" s="2" t="s">
        <v>123</v>
      </c>
      <c r="HH17" s="2" t="s">
        <v>3512</v>
      </c>
      <c r="HI17" s="2" t="s">
        <v>123</v>
      </c>
      <c r="HJ17" s="2" t="s">
        <v>3513</v>
      </c>
      <c r="HK17" s="2" t="s">
        <v>123</v>
      </c>
      <c r="HL17" s="2" t="s">
        <v>3514</v>
      </c>
      <c r="HM17" s="2" t="s">
        <v>123</v>
      </c>
      <c r="HN17" s="2" t="s">
        <v>3515</v>
      </c>
      <c r="HO17" s="2" t="s">
        <v>123</v>
      </c>
      <c r="HP17" s="2" t="s">
        <v>3516</v>
      </c>
      <c r="HQ17" s="2" t="s">
        <v>123</v>
      </c>
      <c r="HR17" s="2" t="s">
        <v>3517</v>
      </c>
      <c r="HS17" s="2" t="s">
        <v>123</v>
      </c>
      <c r="HT17" s="2" t="s">
        <v>3518</v>
      </c>
      <c r="HU17" s="2" t="s">
        <v>123</v>
      </c>
      <c r="HV17" s="2" t="s">
        <v>3519</v>
      </c>
      <c r="HW17" s="2" t="s">
        <v>123</v>
      </c>
      <c r="HX17" s="2" t="s">
        <v>3520</v>
      </c>
      <c r="HY17" s="2" t="s">
        <v>123</v>
      </c>
      <c r="HZ17" s="2" t="s">
        <v>3521</v>
      </c>
      <c r="IA17" s="2" t="s">
        <v>123</v>
      </c>
      <c r="IB17" s="2" t="s">
        <v>3522</v>
      </c>
      <c r="IC17" s="2" t="s">
        <v>123</v>
      </c>
      <c r="ID17" s="2" t="s">
        <v>3523</v>
      </c>
    </row>
    <row r="18" spans="1:238" x14ac:dyDescent="0.25">
      <c r="A18" s="3">
        <f>'Risiko Log'!A17</f>
        <v>15</v>
      </c>
      <c r="B18" s="3">
        <f>'Risiko Log'!E17</f>
        <v>0</v>
      </c>
      <c r="C18" s="3">
        <f>'Risiko Log'!F17</f>
        <v>0</v>
      </c>
      <c r="D18" s="3" t="str">
        <f t="shared" si="1"/>
        <v/>
      </c>
      <c r="E18" s="3" t="str">
        <f t="shared" si="2"/>
        <v/>
      </c>
      <c r="F18" s="3" t="str">
        <f t="shared" si="3"/>
        <v/>
      </c>
      <c r="G18" s="3" t="str">
        <f t="shared" si="4"/>
        <v/>
      </c>
      <c r="H18" s="3" t="str">
        <f t="shared" si="5"/>
        <v/>
      </c>
      <c r="I18" s="3" t="str">
        <f t="shared" si="6"/>
        <v/>
      </c>
      <c r="J18" s="3" t="str">
        <f t="shared" si="7"/>
        <v/>
      </c>
      <c r="K18" s="3" t="str">
        <f t="shared" si="8"/>
        <v/>
      </c>
      <c r="L18" s="3" t="str">
        <f t="shared" si="9"/>
        <v/>
      </c>
      <c r="M18" s="3" t="str">
        <f t="shared" si="10"/>
        <v/>
      </c>
      <c r="N18" s="3" t="str">
        <f t="shared" si="11"/>
        <v/>
      </c>
      <c r="O18" s="3" t="str">
        <f t="shared" si="12"/>
        <v/>
      </c>
      <c r="P18" s="3" t="str">
        <f t="shared" si="13"/>
        <v/>
      </c>
      <c r="Q18" s="3" t="str">
        <f t="shared" si="14"/>
        <v/>
      </c>
      <c r="R18" s="3" t="str">
        <f t="shared" si="15"/>
        <v/>
      </c>
      <c r="S18" s="3" t="str">
        <f t="shared" si="16"/>
        <v/>
      </c>
      <c r="T18" s="3" t="str">
        <f t="shared" si="17"/>
        <v/>
      </c>
      <c r="U18" s="3" t="str">
        <f t="shared" si="18"/>
        <v/>
      </c>
      <c r="V18" s="3" t="str">
        <f t="shared" si="19"/>
        <v/>
      </c>
      <c r="W18" s="3" t="str">
        <f t="shared" si="20"/>
        <v/>
      </c>
      <c r="X18" s="3" t="str">
        <f t="shared" si="21"/>
        <v/>
      </c>
      <c r="Y18" s="3" t="str">
        <f t="shared" si="22"/>
        <v/>
      </c>
      <c r="Z18" s="3" t="str">
        <f t="shared" si="23"/>
        <v/>
      </c>
      <c r="AA18" s="3" t="str">
        <f t="shared" si="24"/>
        <v/>
      </c>
      <c r="AB18" s="3" t="str">
        <f t="shared" si="25"/>
        <v/>
      </c>
      <c r="AC18" s="3" t="str">
        <f t="shared" si="26"/>
        <v/>
      </c>
      <c r="AD18" s="3" t="str">
        <f t="shared" si="27"/>
        <v/>
      </c>
      <c r="AE18" s="3" t="str">
        <f t="shared" si="28"/>
        <v/>
      </c>
      <c r="AF18" s="3" t="str">
        <f t="shared" si="29"/>
        <v/>
      </c>
      <c r="AG18" s="3" t="str">
        <f t="shared" si="30"/>
        <v/>
      </c>
      <c r="AH18" s="3" t="str">
        <f t="shared" si="31"/>
        <v/>
      </c>
      <c r="AI18" s="3" t="str">
        <f t="shared" si="32"/>
        <v/>
      </c>
      <c r="AJ18" s="3" t="str">
        <f t="shared" si="33"/>
        <v/>
      </c>
      <c r="AK18" s="3" t="str">
        <f t="shared" si="34"/>
        <v/>
      </c>
      <c r="AL18" s="3" t="str">
        <f t="shared" si="35"/>
        <v/>
      </c>
      <c r="AN18" s="2" t="s">
        <v>533</v>
      </c>
      <c r="AO18" s="2" t="s">
        <v>123</v>
      </c>
      <c r="AP18" s="2" t="s">
        <v>1346</v>
      </c>
      <c r="AQ18" s="2" t="s">
        <v>123</v>
      </c>
      <c r="AR18" s="2" t="s">
        <v>1347</v>
      </c>
      <c r="AS18" s="2" t="s">
        <v>123</v>
      </c>
      <c r="AT18" s="2" t="s">
        <v>1348</v>
      </c>
      <c r="AU18" s="2" t="s">
        <v>123</v>
      </c>
      <c r="AV18" s="2" t="s">
        <v>1349</v>
      </c>
      <c r="AW18" s="2" t="s">
        <v>123</v>
      </c>
      <c r="AX18" s="2" t="s">
        <v>1350</v>
      </c>
      <c r="AY18" s="2" t="s">
        <v>123</v>
      </c>
      <c r="AZ18" s="2" t="s">
        <v>1351</v>
      </c>
      <c r="BA18" s="2" t="s">
        <v>123</v>
      </c>
      <c r="BB18" s="2" t="s">
        <v>1352</v>
      </c>
      <c r="BC18" s="2" t="s">
        <v>123</v>
      </c>
      <c r="BD18" s="2" t="s">
        <v>1353</v>
      </c>
      <c r="BE18" s="2" t="s">
        <v>123</v>
      </c>
      <c r="BF18" s="2" t="s">
        <v>1354</v>
      </c>
      <c r="BG18" s="2" t="s">
        <v>123</v>
      </c>
      <c r="BH18" s="2" t="s">
        <v>1355</v>
      </c>
      <c r="BI18" s="2" t="s">
        <v>123</v>
      </c>
      <c r="BJ18" s="2" t="s">
        <v>1356</v>
      </c>
      <c r="BK18" s="2" t="s">
        <v>123</v>
      </c>
      <c r="BL18" s="2" t="s">
        <v>1357</v>
      </c>
      <c r="BM18" s="2" t="s">
        <v>123</v>
      </c>
      <c r="BN18" s="2" t="s">
        <v>1358</v>
      </c>
      <c r="BO18" s="2" t="s">
        <v>123</v>
      </c>
      <c r="BP18" s="2" t="s">
        <v>1359</v>
      </c>
      <c r="BQ18" s="2" t="s">
        <v>123</v>
      </c>
      <c r="BR18" s="2" t="s">
        <v>1360</v>
      </c>
      <c r="BS18" s="2" t="s">
        <v>123</v>
      </c>
      <c r="BT18" s="2" t="s">
        <v>1361</v>
      </c>
      <c r="BU18" s="2" t="s">
        <v>123</v>
      </c>
      <c r="BV18" s="2" t="s">
        <v>1362</v>
      </c>
      <c r="BW18" s="2" t="s">
        <v>123</v>
      </c>
      <c r="BX18" s="2" t="s">
        <v>1363</v>
      </c>
      <c r="BY18" s="2" t="s">
        <v>123</v>
      </c>
      <c r="BZ18" s="2" t="s">
        <v>1364</v>
      </c>
      <c r="CA18" s="2" t="s">
        <v>123</v>
      </c>
      <c r="CB18" s="2" t="s">
        <v>1365</v>
      </c>
      <c r="CC18" s="2" t="s">
        <v>123</v>
      </c>
      <c r="CD18" s="2" t="s">
        <v>1366</v>
      </c>
      <c r="CE18" s="2" t="s">
        <v>123</v>
      </c>
      <c r="CF18" s="2" t="s">
        <v>1367</v>
      </c>
      <c r="CG18" s="2" t="s">
        <v>123</v>
      </c>
      <c r="CH18" s="2" t="s">
        <v>1368</v>
      </c>
      <c r="CI18" s="2" t="s">
        <v>123</v>
      </c>
      <c r="CJ18" s="2" t="s">
        <v>1369</v>
      </c>
      <c r="CK18" s="2" t="s">
        <v>123</v>
      </c>
      <c r="CL18" s="2" t="s">
        <v>1370</v>
      </c>
      <c r="CM18" s="2" t="s">
        <v>123</v>
      </c>
      <c r="CN18" s="2" t="s">
        <v>1371</v>
      </c>
      <c r="CO18" s="2" t="s">
        <v>123</v>
      </c>
      <c r="CP18" s="2" t="s">
        <v>1372</v>
      </c>
      <c r="CQ18" s="2" t="s">
        <v>123</v>
      </c>
      <c r="CR18" s="2" t="s">
        <v>1373</v>
      </c>
      <c r="CS18" s="2" t="s">
        <v>123</v>
      </c>
      <c r="CT18" s="2" t="s">
        <v>1374</v>
      </c>
      <c r="CU18" s="2" t="s">
        <v>123</v>
      </c>
      <c r="CV18" s="2" t="s">
        <v>1375</v>
      </c>
      <c r="CW18" s="2" t="s">
        <v>123</v>
      </c>
      <c r="CX18" s="2" t="s">
        <v>1376</v>
      </c>
      <c r="CY18" s="2" t="s">
        <v>123</v>
      </c>
      <c r="CZ18" s="2" t="s">
        <v>1377</v>
      </c>
      <c r="DA18" s="2" t="s">
        <v>123</v>
      </c>
      <c r="DB18" s="2" t="s">
        <v>1378</v>
      </c>
      <c r="DC18" s="2" t="s">
        <v>123</v>
      </c>
      <c r="DD18" s="2" t="s">
        <v>1379</v>
      </c>
      <c r="DE18" s="2" t="s">
        <v>123</v>
      </c>
      <c r="DF18" s="2" t="s">
        <v>1380</v>
      </c>
      <c r="DG18" s="2" t="s">
        <v>123</v>
      </c>
      <c r="DH18" s="2" t="s">
        <v>1381</v>
      </c>
      <c r="DI18" s="2" t="s">
        <v>123</v>
      </c>
      <c r="DJ18" s="2" t="s">
        <v>1382</v>
      </c>
      <c r="DK18" s="2" t="s">
        <v>123</v>
      </c>
      <c r="DL18" s="2" t="s">
        <v>1383</v>
      </c>
      <c r="DM18" s="2" t="s">
        <v>123</v>
      </c>
      <c r="DN18" s="2" t="s">
        <v>1384</v>
      </c>
      <c r="DO18" s="2" t="s">
        <v>123</v>
      </c>
      <c r="DP18" s="2" t="s">
        <v>1385</v>
      </c>
      <c r="DQ18" s="2" t="s">
        <v>123</v>
      </c>
      <c r="DR18" s="2" t="s">
        <v>1386</v>
      </c>
      <c r="DS18" s="2" t="s">
        <v>123</v>
      </c>
      <c r="DT18" s="2" t="s">
        <v>1387</v>
      </c>
      <c r="DU18" s="2" t="s">
        <v>123</v>
      </c>
      <c r="DV18" s="2" t="s">
        <v>1388</v>
      </c>
      <c r="DW18" s="2" t="s">
        <v>123</v>
      </c>
      <c r="DX18" s="2" t="s">
        <v>1389</v>
      </c>
      <c r="DY18" s="2" t="s">
        <v>123</v>
      </c>
      <c r="DZ18" s="2" t="s">
        <v>1390</v>
      </c>
      <c r="EA18" s="2" t="s">
        <v>123</v>
      </c>
      <c r="EB18" s="2" t="s">
        <v>1391</v>
      </c>
      <c r="EC18" s="2" t="s">
        <v>123</v>
      </c>
      <c r="ED18" s="2" t="s">
        <v>1392</v>
      </c>
      <c r="EE18" s="2" t="s">
        <v>123</v>
      </c>
      <c r="EF18" s="2" t="s">
        <v>1393</v>
      </c>
      <c r="EG18" s="2" t="s">
        <v>123</v>
      </c>
      <c r="EH18" s="2" t="s">
        <v>1394</v>
      </c>
      <c r="EI18" s="2" t="s">
        <v>123</v>
      </c>
      <c r="EJ18" s="2" t="s">
        <v>1395</v>
      </c>
      <c r="EK18" s="2" t="s">
        <v>123</v>
      </c>
      <c r="EL18" s="2" t="s">
        <v>1396</v>
      </c>
      <c r="EM18" s="2" t="s">
        <v>123</v>
      </c>
      <c r="EN18" s="2" t="s">
        <v>1397</v>
      </c>
      <c r="EO18" s="2" t="s">
        <v>123</v>
      </c>
      <c r="EP18" s="2" t="s">
        <v>1398</v>
      </c>
      <c r="EQ18" s="2" t="s">
        <v>123</v>
      </c>
      <c r="ER18" s="2" t="s">
        <v>1399</v>
      </c>
      <c r="ES18" s="2" t="s">
        <v>123</v>
      </c>
      <c r="ET18" s="2" t="s">
        <v>1400</v>
      </c>
      <c r="EU18" s="2" t="s">
        <v>123</v>
      </c>
      <c r="EV18" s="2" t="s">
        <v>1401</v>
      </c>
      <c r="EW18" s="2" t="s">
        <v>123</v>
      </c>
      <c r="EX18" s="2" t="s">
        <v>1402</v>
      </c>
      <c r="EY18" s="2" t="s">
        <v>123</v>
      </c>
      <c r="EZ18" s="2" t="s">
        <v>1403</v>
      </c>
      <c r="FA18" s="2" t="s">
        <v>123</v>
      </c>
      <c r="FB18" s="2" t="s">
        <v>1404</v>
      </c>
      <c r="FC18" s="2" t="s">
        <v>123</v>
      </c>
      <c r="FD18" s="2" t="s">
        <v>1405</v>
      </c>
      <c r="FE18" s="2" t="s">
        <v>123</v>
      </c>
      <c r="FF18" s="2" t="s">
        <v>1406</v>
      </c>
      <c r="FG18" s="2" t="s">
        <v>123</v>
      </c>
      <c r="FH18" s="2" t="s">
        <v>1407</v>
      </c>
      <c r="FI18" s="2" t="s">
        <v>123</v>
      </c>
      <c r="FJ18" s="2" t="s">
        <v>1408</v>
      </c>
      <c r="FK18" s="2" t="s">
        <v>123</v>
      </c>
      <c r="FL18" s="2" t="s">
        <v>1409</v>
      </c>
      <c r="FM18" s="2" t="s">
        <v>123</v>
      </c>
      <c r="FN18" s="2" t="s">
        <v>1410</v>
      </c>
      <c r="FO18" s="2" t="s">
        <v>123</v>
      </c>
      <c r="FP18" s="2" t="s">
        <v>1411</v>
      </c>
      <c r="FQ18" s="2" t="s">
        <v>123</v>
      </c>
      <c r="FR18" s="2" t="s">
        <v>1412</v>
      </c>
      <c r="FS18" s="2" t="s">
        <v>123</v>
      </c>
      <c r="FT18" s="2" t="s">
        <v>1413</v>
      </c>
      <c r="FU18" s="2" t="s">
        <v>123</v>
      </c>
      <c r="FV18" s="2" t="s">
        <v>1414</v>
      </c>
      <c r="FW18" s="2" t="s">
        <v>123</v>
      </c>
      <c r="FX18" s="2" t="s">
        <v>1415</v>
      </c>
      <c r="FY18" s="2" t="s">
        <v>123</v>
      </c>
      <c r="FZ18" s="2" t="s">
        <v>1416</v>
      </c>
      <c r="GA18" s="2" t="s">
        <v>123</v>
      </c>
      <c r="GB18" s="2" t="s">
        <v>1417</v>
      </c>
      <c r="GC18" s="2" t="s">
        <v>123</v>
      </c>
      <c r="GD18" s="2" t="s">
        <v>1418</v>
      </c>
      <c r="GE18" s="2" t="s">
        <v>123</v>
      </c>
      <c r="GF18" s="2" t="s">
        <v>1419</v>
      </c>
      <c r="GG18" s="2" t="s">
        <v>123</v>
      </c>
      <c r="GH18" s="2" t="s">
        <v>1420</v>
      </c>
      <c r="GI18" s="2" t="s">
        <v>123</v>
      </c>
      <c r="GJ18" s="2" t="s">
        <v>1421</v>
      </c>
      <c r="GK18" s="2" t="s">
        <v>123</v>
      </c>
      <c r="GL18" s="2" t="s">
        <v>1422</v>
      </c>
      <c r="GM18" s="2" t="s">
        <v>123</v>
      </c>
      <c r="GN18" s="2" t="s">
        <v>1423</v>
      </c>
      <c r="GO18" s="2" t="s">
        <v>123</v>
      </c>
      <c r="GP18" s="2" t="s">
        <v>1424</v>
      </c>
      <c r="GQ18" s="2" t="s">
        <v>123</v>
      </c>
      <c r="GR18" s="2" t="s">
        <v>1425</v>
      </c>
      <c r="GS18" s="2" t="s">
        <v>123</v>
      </c>
      <c r="GT18" s="2" t="s">
        <v>1426</v>
      </c>
      <c r="GU18" s="2" t="s">
        <v>123</v>
      </c>
      <c r="GV18" s="2" t="s">
        <v>1427</v>
      </c>
      <c r="GW18" s="2" t="s">
        <v>123</v>
      </c>
      <c r="GX18" s="2" t="s">
        <v>1428</v>
      </c>
      <c r="GY18" s="2" t="s">
        <v>123</v>
      </c>
      <c r="GZ18" s="2" t="s">
        <v>1429</v>
      </c>
      <c r="HA18" s="2" t="s">
        <v>123</v>
      </c>
      <c r="HB18" s="2" t="s">
        <v>1430</v>
      </c>
      <c r="HC18" s="2" t="s">
        <v>123</v>
      </c>
      <c r="HD18" s="2" t="s">
        <v>1431</v>
      </c>
      <c r="HE18" s="2" t="s">
        <v>123</v>
      </c>
      <c r="HF18" s="2" t="s">
        <v>1432</v>
      </c>
      <c r="HG18" s="2" t="s">
        <v>123</v>
      </c>
      <c r="HH18" s="2" t="s">
        <v>1433</v>
      </c>
      <c r="HI18" s="2" t="s">
        <v>123</v>
      </c>
      <c r="HJ18" s="2" t="s">
        <v>1434</v>
      </c>
      <c r="HK18" s="2" t="s">
        <v>123</v>
      </c>
      <c r="HL18" s="2" t="s">
        <v>1435</v>
      </c>
      <c r="HM18" s="2" t="s">
        <v>123</v>
      </c>
      <c r="HN18" s="2" t="s">
        <v>1436</v>
      </c>
      <c r="HO18" s="2" t="s">
        <v>123</v>
      </c>
      <c r="HP18" s="2" t="s">
        <v>1437</v>
      </c>
      <c r="HQ18" s="2" t="s">
        <v>123</v>
      </c>
      <c r="HR18" s="2" t="s">
        <v>1438</v>
      </c>
      <c r="HS18" s="2" t="s">
        <v>123</v>
      </c>
      <c r="HT18" s="2" t="s">
        <v>1439</v>
      </c>
      <c r="HU18" s="2" t="s">
        <v>123</v>
      </c>
      <c r="HV18" s="2" t="s">
        <v>1440</v>
      </c>
      <c r="HW18" s="2" t="s">
        <v>123</v>
      </c>
      <c r="HX18" s="2" t="s">
        <v>1441</v>
      </c>
      <c r="HY18" s="2" t="s">
        <v>123</v>
      </c>
      <c r="HZ18" s="2" t="s">
        <v>1442</v>
      </c>
      <c r="IA18" s="2" t="s">
        <v>123</v>
      </c>
      <c r="IB18" s="2" t="s">
        <v>1443</v>
      </c>
      <c r="IC18" s="2" t="s">
        <v>123</v>
      </c>
      <c r="ID18" s="2" t="s">
        <v>1444</v>
      </c>
    </row>
    <row r="19" spans="1:238" x14ac:dyDescent="0.25">
      <c r="A19" s="3">
        <f>'Risiko Log'!A18</f>
        <v>16</v>
      </c>
      <c r="B19" s="3">
        <f>'Risiko Log'!E18</f>
        <v>0</v>
      </c>
      <c r="C19" s="3">
        <f>'Risiko Log'!F18</f>
        <v>0</v>
      </c>
      <c r="D19" s="3" t="str">
        <f t="shared" si="1"/>
        <v/>
      </c>
      <c r="E19" s="3" t="str">
        <f t="shared" si="2"/>
        <v/>
      </c>
      <c r="F19" s="3" t="str">
        <f t="shared" si="3"/>
        <v/>
      </c>
      <c r="G19" s="3" t="str">
        <f t="shared" si="4"/>
        <v/>
      </c>
      <c r="H19" s="3" t="str">
        <f t="shared" si="5"/>
        <v/>
      </c>
      <c r="I19" s="3" t="str">
        <f t="shared" si="6"/>
        <v/>
      </c>
      <c r="J19" s="3" t="str">
        <f t="shared" si="7"/>
        <v/>
      </c>
      <c r="K19" s="3" t="str">
        <f t="shared" si="8"/>
        <v/>
      </c>
      <c r="L19" s="3" t="str">
        <f t="shared" si="9"/>
        <v/>
      </c>
      <c r="M19" s="3" t="str">
        <f t="shared" si="10"/>
        <v/>
      </c>
      <c r="N19" s="3" t="str">
        <f t="shared" si="11"/>
        <v/>
      </c>
      <c r="O19" s="3" t="str">
        <f t="shared" si="12"/>
        <v/>
      </c>
      <c r="P19" s="3" t="str">
        <f t="shared" si="13"/>
        <v/>
      </c>
      <c r="Q19" s="3" t="str">
        <f t="shared" si="14"/>
        <v/>
      </c>
      <c r="R19" s="3" t="str">
        <f t="shared" si="15"/>
        <v/>
      </c>
      <c r="S19" s="3" t="str">
        <f t="shared" si="16"/>
        <v/>
      </c>
      <c r="T19" s="3" t="str">
        <f t="shared" si="17"/>
        <v/>
      </c>
      <c r="U19" s="3" t="str">
        <f t="shared" si="18"/>
        <v/>
      </c>
      <c r="V19" s="3" t="str">
        <f t="shared" si="19"/>
        <v/>
      </c>
      <c r="W19" s="3" t="str">
        <f t="shared" si="20"/>
        <v/>
      </c>
      <c r="X19" s="3" t="str">
        <f t="shared" si="21"/>
        <v/>
      </c>
      <c r="Y19" s="3" t="str">
        <f t="shared" si="22"/>
        <v/>
      </c>
      <c r="Z19" s="3" t="str">
        <f t="shared" si="23"/>
        <v/>
      </c>
      <c r="AA19" s="3" t="str">
        <f t="shared" si="24"/>
        <v/>
      </c>
      <c r="AB19" s="3" t="str">
        <f t="shared" si="25"/>
        <v/>
      </c>
      <c r="AC19" s="3" t="str">
        <f t="shared" si="26"/>
        <v/>
      </c>
      <c r="AD19" s="3" t="str">
        <f t="shared" si="27"/>
        <v/>
      </c>
      <c r="AE19" s="3" t="str">
        <f t="shared" si="28"/>
        <v/>
      </c>
      <c r="AF19" s="3" t="str">
        <f t="shared" si="29"/>
        <v/>
      </c>
      <c r="AG19" s="3" t="str">
        <f t="shared" si="30"/>
        <v/>
      </c>
      <c r="AH19" s="3" t="str">
        <f t="shared" si="31"/>
        <v/>
      </c>
      <c r="AI19" s="3" t="str">
        <f t="shared" si="32"/>
        <v/>
      </c>
      <c r="AJ19" s="3" t="str">
        <f t="shared" si="33"/>
        <v/>
      </c>
      <c r="AK19" s="3" t="str">
        <f t="shared" si="34"/>
        <v/>
      </c>
      <c r="AL19" s="3" t="str">
        <f t="shared" si="35"/>
        <v/>
      </c>
      <c r="AN19" s="2" t="s">
        <v>534</v>
      </c>
      <c r="AO19" s="2" t="s">
        <v>123</v>
      </c>
      <c r="AP19" s="2" t="s">
        <v>1445</v>
      </c>
      <c r="AQ19" s="2" t="s">
        <v>123</v>
      </c>
      <c r="AR19" s="2" t="s">
        <v>1446</v>
      </c>
      <c r="AS19" s="2" t="s">
        <v>123</v>
      </c>
      <c r="AT19" s="2" t="s">
        <v>1447</v>
      </c>
      <c r="AU19" s="2" t="s">
        <v>123</v>
      </c>
      <c r="AV19" s="2" t="s">
        <v>1448</v>
      </c>
      <c r="AW19" s="2" t="s">
        <v>123</v>
      </c>
      <c r="AX19" s="2" t="s">
        <v>1449</v>
      </c>
      <c r="AY19" s="2" t="s">
        <v>123</v>
      </c>
      <c r="AZ19" s="2" t="s">
        <v>1450</v>
      </c>
      <c r="BA19" s="2" t="s">
        <v>123</v>
      </c>
      <c r="BB19" s="2" t="s">
        <v>1451</v>
      </c>
      <c r="BC19" s="2" t="s">
        <v>123</v>
      </c>
      <c r="BD19" s="2" t="s">
        <v>1452</v>
      </c>
      <c r="BE19" s="2" t="s">
        <v>123</v>
      </c>
      <c r="BF19" s="2" t="s">
        <v>1453</v>
      </c>
      <c r="BG19" s="2" t="s">
        <v>123</v>
      </c>
      <c r="BH19" s="2" t="s">
        <v>1454</v>
      </c>
      <c r="BI19" s="2" t="s">
        <v>123</v>
      </c>
      <c r="BJ19" s="2" t="s">
        <v>1455</v>
      </c>
      <c r="BK19" s="2" t="s">
        <v>123</v>
      </c>
      <c r="BL19" s="2" t="s">
        <v>1456</v>
      </c>
      <c r="BM19" s="2" t="s">
        <v>123</v>
      </c>
      <c r="BN19" s="2" t="s">
        <v>1457</v>
      </c>
      <c r="BO19" s="2" t="s">
        <v>123</v>
      </c>
      <c r="BP19" s="2" t="s">
        <v>1458</v>
      </c>
      <c r="BQ19" s="2" t="s">
        <v>123</v>
      </c>
      <c r="BR19" s="2" t="s">
        <v>1459</v>
      </c>
      <c r="BS19" s="2" t="s">
        <v>123</v>
      </c>
      <c r="BT19" s="2" t="s">
        <v>1460</v>
      </c>
      <c r="BU19" s="2" t="s">
        <v>123</v>
      </c>
      <c r="BV19" s="2" t="s">
        <v>1461</v>
      </c>
      <c r="BW19" s="2" t="s">
        <v>123</v>
      </c>
      <c r="BX19" s="2" t="s">
        <v>1462</v>
      </c>
      <c r="BY19" s="2" t="s">
        <v>123</v>
      </c>
      <c r="BZ19" s="2" t="s">
        <v>1463</v>
      </c>
      <c r="CA19" s="2" t="s">
        <v>123</v>
      </c>
      <c r="CB19" s="2" t="s">
        <v>1464</v>
      </c>
      <c r="CC19" s="2" t="s">
        <v>123</v>
      </c>
      <c r="CD19" s="2" t="s">
        <v>1465</v>
      </c>
      <c r="CE19" s="2" t="s">
        <v>123</v>
      </c>
      <c r="CF19" s="2" t="s">
        <v>1466</v>
      </c>
      <c r="CG19" s="2" t="s">
        <v>123</v>
      </c>
      <c r="CH19" s="2" t="s">
        <v>1467</v>
      </c>
      <c r="CI19" s="2" t="s">
        <v>123</v>
      </c>
      <c r="CJ19" s="2" t="s">
        <v>1468</v>
      </c>
      <c r="CK19" s="2" t="s">
        <v>123</v>
      </c>
      <c r="CL19" s="2" t="s">
        <v>1469</v>
      </c>
      <c r="CM19" s="2" t="s">
        <v>123</v>
      </c>
      <c r="CN19" s="2" t="s">
        <v>1470</v>
      </c>
      <c r="CO19" s="2" t="s">
        <v>123</v>
      </c>
      <c r="CP19" s="2" t="s">
        <v>1471</v>
      </c>
      <c r="CQ19" s="2" t="s">
        <v>123</v>
      </c>
      <c r="CR19" s="2" t="s">
        <v>1472</v>
      </c>
      <c r="CS19" s="2" t="s">
        <v>123</v>
      </c>
      <c r="CT19" s="2" t="s">
        <v>1473</v>
      </c>
      <c r="CU19" s="2" t="s">
        <v>123</v>
      </c>
      <c r="CV19" s="2" t="s">
        <v>1474</v>
      </c>
      <c r="CW19" s="2" t="s">
        <v>123</v>
      </c>
      <c r="CX19" s="2" t="s">
        <v>1475</v>
      </c>
      <c r="CY19" s="2" t="s">
        <v>123</v>
      </c>
      <c r="CZ19" s="2" t="s">
        <v>1476</v>
      </c>
      <c r="DA19" s="2" t="s">
        <v>123</v>
      </c>
      <c r="DB19" s="2" t="s">
        <v>1477</v>
      </c>
      <c r="DC19" s="2" t="s">
        <v>123</v>
      </c>
      <c r="DD19" s="2" t="s">
        <v>1478</v>
      </c>
      <c r="DE19" s="2" t="s">
        <v>123</v>
      </c>
      <c r="DF19" s="2" t="s">
        <v>1479</v>
      </c>
      <c r="DG19" s="2" t="s">
        <v>123</v>
      </c>
      <c r="DH19" s="2" t="s">
        <v>1480</v>
      </c>
      <c r="DI19" s="2" t="s">
        <v>123</v>
      </c>
      <c r="DJ19" s="2" t="s">
        <v>1481</v>
      </c>
      <c r="DK19" s="2" t="s">
        <v>123</v>
      </c>
      <c r="DL19" s="2" t="s">
        <v>1482</v>
      </c>
      <c r="DM19" s="2" t="s">
        <v>123</v>
      </c>
      <c r="DN19" s="2" t="s">
        <v>1483</v>
      </c>
      <c r="DO19" s="2" t="s">
        <v>123</v>
      </c>
      <c r="DP19" s="2" t="s">
        <v>1484</v>
      </c>
      <c r="DQ19" s="2" t="s">
        <v>123</v>
      </c>
      <c r="DR19" s="2" t="s">
        <v>1485</v>
      </c>
      <c r="DS19" s="2" t="s">
        <v>123</v>
      </c>
      <c r="DT19" s="2" t="s">
        <v>1486</v>
      </c>
      <c r="DU19" s="2" t="s">
        <v>123</v>
      </c>
      <c r="DV19" s="2" t="s">
        <v>1487</v>
      </c>
      <c r="DW19" s="2" t="s">
        <v>123</v>
      </c>
      <c r="DX19" s="2" t="s">
        <v>1488</v>
      </c>
      <c r="DY19" s="2" t="s">
        <v>123</v>
      </c>
      <c r="DZ19" s="2" t="s">
        <v>1489</v>
      </c>
      <c r="EA19" s="2" t="s">
        <v>123</v>
      </c>
      <c r="EB19" s="2" t="s">
        <v>1490</v>
      </c>
      <c r="EC19" s="2" t="s">
        <v>123</v>
      </c>
      <c r="ED19" s="2" t="s">
        <v>1491</v>
      </c>
      <c r="EE19" s="2" t="s">
        <v>123</v>
      </c>
      <c r="EF19" s="2" t="s">
        <v>1492</v>
      </c>
      <c r="EG19" s="2" t="s">
        <v>123</v>
      </c>
      <c r="EH19" s="2" t="s">
        <v>1493</v>
      </c>
      <c r="EI19" s="2" t="s">
        <v>123</v>
      </c>
      <c r="EJ19" s="2" t="s">
        <v>1494</v>
      </c>
      <c r="EK19" s="2" t="s">
        <v>123</v>
      </c>
      <c r="EL19" s="2" t="s">
        <v>1495</v>
      </c>
      <c r="EM19" s="2" t="s">
        <v>123</v>
      </c>
      <c r="EN19" s="2" t="s">
        <v>1496</v>
      </c>
      <c r="EO19" s="2" t="s">
        <v>123</v>
      </c>
      <c r="EP19" s="2" t="s">
        <v>1497</v>
      </c>
      <c r="EQ19" s="2" t="s">
        <v>123</v>
      </c>
      <c r="ER19" s="2" t="s">
        <v>1498</v>
      </c>
      <c r="ES19" s="2" t="s">
        <v>123</v>
      </c>
      <c r="ET19" s="2" t="s">
        <v>1499</v>
      </c>
      <c r="EU19" s="2" t="s">
        <v>123</v>
      </c>
      <c r="EV19" s="2" t="s">
        <v>1500</v>
      </c>
      <c r="EW19" s="2" t="s">
        <v>123</v>
      </c>
      <c r="EX19" s="2" t="s">
        <v>1501</v>
      </c>
      <c r="EY19" s="2" t="s">
        <v>123</v>
      </c>
      <c r="EZ19" s="2" t="s">
        <v>1502</v>
      </c>
      <c r="FA19" s="2" t="s">
        <v>123</v>
      </c>
      <c r="FB19" s="2" t="s">
        <v>1503</v>
      </c>
      <c r="FC19" s="2" t="s">
        <v>123</v>
      </c>
      <c r="FD19" s="2" t="s">
        <v>1504</v>
      </c>
      <c r="FE19" s="2" t="s">
        <v>123</v>
      </c>
      <c r="FF19" s="2" t="s">
        <v>1505</v>
      </c>
      <c r="FG19" s="2" t="s">
        <v>123</v>
      </c>
      <c r="FH19" s="2" t="s">
        <v>1506</v>
      </c>
      <c r="FI19" s="2" t="s">
        <v>123</v>
      </c>
      <c r="FJ19" s="2" t="s">
        <v>1507</v>
      </c>
      <c r="FK19" s="2" t="s">
        <v>123</v>
      </c>
      <c r="FL19" s="2" t="s">
        <v>1508</v>
      </c>
      <c r="FM19" s="2" t="s">
        <v>123</v>
      </c>
      <c r="FN19" s="2" t="s">
        <v>1509</v>
      </c>
      <c r="FO19" s="2" t="s">
        <v>123</v>
      </c>
      <c r="FP19" s="2" t="s">
        <v>1510</v>
      </c>
      <c r="FQ19" s="2" t="s">
        <v>123</v>
      </c>
      <c r="FR19" s="2" t="s">
        <v>1511</v>
      </c>
      <c r="FS19" s="2" t="s">
        <v>123</v>
      </c>
      <c r="FT19" s="2" t="s">
        <v>1512</v>
      </c>
      <c r="FU19" s="2" t="s">
        <v>123</v>
      </c>
      <c r="FV19" s="2" t="s">
        <v>1513</v>
      </c>
      <c r="FW19" s="2" t="s">
        <v>123</v>
      </c>
      <c r="FX19" s="2" t="s">
        <v>1514</v>
      </c>
      <c r="FY19" s="2" t="s">
        <v>123</v>
      </c>
      <c r="FZ19" s="2" t="s">
        <v>1515</v>
      </c>
      <c r="GA19" s="2" t="s">
        <v>123</v>
      </c>
      <c r="GB19" s="2" t="s">
        <v>1516</v>
      </c>
      <c r="GC19" s="2" t="s">
        <v>123</v>
      </c>
      <c r="GD19" s="2" t="s">
        <v>1517</v>
      </c>
      <c r="GE19" s="2" t="s">
        <v>123</v>
      </c>
      <c r="GF19" s="2" t="s">
        <v>1518</v>
      </c>
      <c r="GG19" s="2" t="s">
        <v>123</v>
      </c>
      <c r="GH19" s="2" t="s">
        <v>1519</v>
      </c>
      <c r="GI19" s="2" t="s">
        <v>123</v>
      </c>
      <c r="GJ19" s="2" t="s">
        <v>1520</v>
      </c>
      <c r="GK19" s="2" t="s">
        <v>123</v>
      </c>
      <c r="GL19" s="2" t="s">
        <v>1521</v>
      </c>
      <c r="GM19" s="2" t="s">
        <v>123</v>
      </c>
      <c r="GN19" s="2" t="s">
        <v>1522</v>
      </c>
      <c r="GO19" s="2" t="s">
        <v>123</v>
      </c>
      <c r="GP19" s="2" t="s">
        <v>1523</v>
      </c>
      <c r="GQ19" s="2" t="s">
        <v>123</v>
      </c>
      <c r="GR19" s="2" t="s">
        <v>1524</v>
      </c>
      <c r="GS19" s="2" t="s">
        <v>123</v>
      </c>
      <c r="GT19" s="2" t="s">
        <v>1525</v>
      </c>
      <c r="GU19" s="2" t="s">
        <v>123</v>
      </c>
      <c r="GV19" s="2" t="s">
        <v>1526</v>
      </c>
      <c r="GW19" s="2" t="s">
        <v>123</v>
      </c>
      <c r="GX19" s="2" t="s">
        <v>1527</v>
      </c>
      <c r="GY19" s="2" t="s">
        <v>123</v>
      </c>
      <c r="GZ19" s="2" t="s">
        <v>1528</v>
      </c>
      <c r="HA19" s="2" t="s">
        <v>123</v>
      </c>
      <c r="HB19" s="2" t="s">
        <v>1529</v>
      </c>
      <c r="HC19" s="2" t="s">
        <v>123</v>
      </c>
      <c r="HD19" s="2" t="s">
        <v>1530</v>
      </c>
      <c r="HE19" s="2" t="s">
        <v>123</v>
      </c>
      <c r="HF19" s="2" t="s">
        <v>1531</v>
      </c>
      <c r="HG19" s="2" t="s">
        <v>123</v>
      </c>
      <c r="HH19" s="2" t="s">
        <v>1532</v>
      </c>
      <c r="HI19" s="2" t="s">
        <v>123</v>
      </c>
      <c r="HJ19" s="2" t="s">
        <v>1533</v>
      </c>
      <c r="HK19" s="2" t="s">
        <v>123</v>
      </c>
      <c r="HL19" s="2" t="s">
        <v>1534</v>
      </c>
      <c r="HM19" s="2" t="s">
        <v>123</v>
      </c>
      <c r="HN19" s="2" t="s">
        <v>1535</v>
      </c>
      <c r="HO19" s="2" t="s">
        <v>123</v>
      </c>
      <c r="HP19" s="2" t="s">
        <v>1536</v>
      </c>
      <c r="HQ19" s="2" t="s">
        <v>123</v>
      </c>
      <c r="HR19" s="2" t="s">
        <v>1537</v>
      </c>
      <c r="HS19" s="2" t="s">
        <v>123</v>
      </c>
      <c r="HT19" s="2" t="s">
        <v>1538</v>
      </c>
      <c r="HU19" s="2" t="s">
        <v>123</v>
      </c>
      <c r="HV19" s="2" t="s">
        <v>1539</v>
      </c>
      <c r="HW19" s="2" t="s">
        <v>123</v>
      </c>
      <c r="HX19" s="2" t="s">
        <v>1540</v>
      </c>
      <c r="HY19" s="2" t="s">
        <v>123</v>
      </c>
      <c r="HZ19" s="2" t="s">
        <v>1541</v>
      </c>
      <c r="IA19" s="2" t="s">
        <v>123</v>
      </c>
      <c r="IB19" s="2" t="s">
        <v>1542</v>
      </c>
      <c r="IC19" s="2" t="s">
        <v>123</v>
      </c>
      <c r="ID19" s="2" t="s">
        <v>1543</v>
      </c>
    </row>
    <row r="20" spans="1:238" x14ac:dyDescent="0.25">
      <c r="A20" s="3">
        <f>'Risiko Log'!A19</f>
        <v>17</v>
      </c>
      <c r="B20" s="3">
        <f>'Risiko Log'!E19</f>
        <v>0</v>
      </c>
      <c r="C20" s="3">
        <f>'Risiko Log'!F19</f>
        <v>0</v>
      </c>
      <c r="D20" s="3" t="str">
        <f t="shared" si="1"/>
        <v/>
      </c>
      <c r="E20" s="3" t="str">
        <f t="shared" si="2"/>
        <v/>
      </c>
      <c r="F20" s="3" t="str">
        <f t="shared" si="3"/>
        <v/>
      </c>
      <c r="G20" s="3" t="str">
        <f t="shared" si="4"/>
        <v/>
      </c>
      <c r="H20" s="3" t="str">
        <f t="shared" si="5"/>
        <v/>
      </c>
      <c r="I20" s="3" t="str">
        <f t="shared" si="6"/>
        <v/>
      </c>
      <c r="J20" s="3" t="str">
        <f t="shared" si="7"/>
        <v/>
      </c>
      <c r="K20" s="3" t="str">
        <f t="shared" si="8"/>
        <v/>
      </c>
      <c r="L20" s="3" t="str">
        <f t="shared" si="9"/>
        <v/>
      </c>
      <c r="M20" s="3" t="str">
        <f t="shared" si="10"/>
        <v/>
      </c>
      <c r="N20" s="3" t="str">
        <f t="shared" si="11"/>
        <v/>
      </c>
      <c r="O20" s="3" t="str">
        <f t="shared" si="12"/>
        <v/>
      </c>
      <c r="P20" s="3" t="str">
        <f t="shared" si="13"/>
        <v/>
      </c>
      <c r="Q20" s="3" t="str">
        <f t="shared" si="14"/>
        <v/>
      </c>
      <c r="R20" s="3" t="str">
        <f t="shared" si="15"/>
        <v/>
      </c>
      <c r="S20" s="3" t="str">
        <f t="shared" si="16"/>
        <v/>
      </c>
      <c r="T20" s="3" t="str">
        <f t="shared" si="17"/>
        <v/>
      </c>
      <c r="U20" s="3" t="str">
        <f t="shared" si="18"/>
        <v/>
      </c>
      <c r="V20" s="3" t="str">
        <f t="shared" si="19"/>
        <v/>
      </c>
      <c r="W20" s="3" t="str">
        <f t="shared" si="20"/>
        <v/>
      </c>
      <c r="X20" s="3" t="str">
        <f t="shared" si="21"/>
        <v/>
      </c>
      <c r="Y20" s="3" t="str">
        <f t="shared" si="22"/>
        <v/>
      </c>
      <c r="Z20" s="3" t="str">
        <f t="shared" si="23"/>
        <v/>
      </c>
      <c r="AA20" s="3" t="str">
        <f t="shared" si="24"/>
        <v/>
      </c>
      <c r="AB20" s="3" t="str">
        <f t="shared" si="25"/>
        <v/>
      </c>
      <c r="AC20" s="3" t="str">
        <f t="shared" si="26"/>
        <v/>
      </c>
      <c r="AD20" s="3" t="str">
        <f t="shared" si="27"/>
        <v/>
      </c>
      <c r="AE20" s="3" t="str">
        <f t="shared" si="28"/>
        <v/>
      </c>
      <c r="AF20" s="3" t="str">
        <f t="shared" si="29"/>
        <v/>
      </c>
      <c r="AG20" s="3" t="str">
        <f t="shared" si="30"/>
        <v/>
      </c>
      <c r="AH20" s="3" t="str">
        <f t="shared" si="31"/>
        <v/>
      </c>
      <c r="AI20" s="3" t="str">
        <f t="shared" si="32"/>
        <v/>
      </c>
      <c r="AJ20" s="3" t="str">
        <f t="shared" si="33"/>
        <v/>
      </c>
      <c r="AK20" s="3" t="str">
        <f t="shared" si="34"/>
        <v/>
      </c>
      <c r="AL20" s="3" t="str">
        <f t="shared" si="35"/>
        <v/>
      </c>
      <c r="AN20" s="2" t="s">
        <v>535</v>
      </c>
      <c r="AO20" s="2" t="s">
        <v>123</v>
      </c>
      <c r="AP20" s="2" t="s">
        <v>1544</v>
      </c>
      <c r="AQ20" s="2" t="s">
        <v>123</v>
      </c>
      <c r="AR20" s="2" t="s">
        <v>1545</v>
      </c>
      <c r="AS20" s="2" t="s">
        <v>123</v>
      </c>
      <c r="AT20" s="2" t="s">
        <v>1546</v>
      </c>
      <c r="AU20" s="2" t="s">
        <v>123</v>
      </c>
      <c r="AV20" s="2" t="s">
        <v>1547</v>
      </c>
      <c r="AW20" s="2" t="s">
        <v>123</v>
      </c>
      <c r="AX20" s="2" t="s">
        <v>1548</v>
      </c>
      <c r="AY20" s="2" t="s">
        <v>123</v>
      </c>
      <c r="AZ20" s="2" t="s">
        <v>1549</v>
      </c>
      <c r="BA20" s="2" t="s">
        <v>123</v>
      </c>
      <c r="BB20" s="2" t="s">
        <v>1550</v>
      </c>
      <c r="BC20" s="2" t="s">
        <v>123</v>
      </c>
      <c r="BD20" s="2" t="s">
        <v>1551</v>
      </c>
      <c r="BE20" s="2" t="s">
        <v>123</v>
      </c>
      <c r="BF20" s="2" t="s">
        <v>1552</v>
      </c>
      <c r="BG20" s="2" t="s">
        <v>123</v>
      </c>
      <c r="BH20" s="2" t="s">
        <v>1553</v>
      </c>
      <c r="BI20" s="2" t="s">
        <v>123</v>
      </c>
      <c r="BJ20" s="2" t="s">
        <v>1554</v>
      </c>
      <c r="BK20" s="2" t="s">
        <v>123</v>
      </c>
      <c r="BL20" s="2" t="s">
        <v>1555</v>
      </c>
      <c r="BM20" s="2" t="s">
        <v>123</v>
      </c>
      <c r="BN20" s="2" t="s">
        <v>1556</v>
      </c>
      <c r="BO20" s="2" t="s">
        <v>123</v>
      </c>
      <c r="BP20" s="2" t="s">
        <v>1557</v>
      </c>
      <c r="BQ20" s="2" t="s">
        <v>123</v>
      </c>
      <c r="BR20" s="2" t="s">
        <v>1558</v>
      </c>
      <c r="BS20" s="2" t="s">
        <v>123</v>
      </c>
      <c r="BT20" s="2" t="s">
        <v>1559</v>
      </c>
      <c r="BU20" s="2" t="s">
        <v>123</v>
      </c>
      <c r="BV20" s="2" t="s">
        <v>1560</v>
      </c>
      <c r="BW20" s="2" t="s">
        <v>123</v>
      </c>
      <c r="BX20" s="2" t="s">
        <v>1561</v>
      </c>
      <c r="BY20" s="2" t="s">
        <v>123</v>
      </c>
      <c r="BZ20" s="2" t="s">
        <v>1562</v>
      </c>
      <c r="CA20" s="2" t="s">
        <v>123</v>
      </c>
      <c r="CB20" s="2" t="s">
        <v>1563</v>
      </c>
      <c r="CC20" s="2" t="s">
        <v>123</v>
      </c>
      <c r="CD20" s="2" t="s">
        <v>1564</v>
      </c>
      <c r="CE20" s="2" t="s">
        <v>123</v>
      </c>
      <c r="CF20" s="2" t="s">
        <v>1565</v>
      </c>
      <c r="CG20" s="2" t="s">
        <v>123</v>
      </c>
      <c r="CH20" s="2" t="s">
        <v>1566</v>
      </c>
      <c r="CI20" s="2" t="s">
        <v>123</v>
      </c>
      <c r="CJ20" s="2" t="s">
        <v>1567</v>
      </c>
      <c r="CK20" s="2" t="s">
        <v>123</v>
      </c>
      <c r="CL20" s="2" t="s">
        <v>1568</v>
      </c>
      <c r="CM20" s="2" t="s">
        <v>123</v>
      </c>
      <c r="CN20" s="2" t="s">
        <v>1569</v>
      </c>
      <c r="CO20" s="2" t="s">
        <v>123</v>
      </c>
      <c r="CP20" s="2" t="s">
        <v>1570</v>
      </c>
      <c r="CQ20" s="2" t="s">
        <v>123</v>
      </c>
      <c r="CR20" s="2" t="s">
        <v>1571</v>
      </c>
      <c r="CS20" s="2" t="s">
        <v>123</v>
      </c>
      <c r="CT20" s="2" t="s">
        <v>1572</v>
      </c>
      <c r="CU20" s="2" t="s">
        <v>123</v>
      </c>
      <c r="CV20" s="2" t="s">
        <v>1573</v>
      </c>
      <c r="CW20" s="2" t="s">
        <v>123</v>
      </c>
      <c r="CX20" s="2" t="s">
        <v>1574</v>
      </c>
      <c r="CY20" s="2" t="s">
        <v>123</v>
      </c>
      <c r="CZ20" s="2" t="s">
        <v>1575</v>
      </c>
      <c r="DA20" s="2" t="s">
        <v>123</v>
      </c>
      <c r="DB20" s="2" t="s">
        <v>1576</v>
      </c>
      <c r="DC20" s="2" t="s">
        <v>123</v>
      </c>
      <c r="DD20" s="2" t="s">
        <v>1577</v>
      </c>
      <c r="DE20" s="2" t="s">
        <v>123</v>
      </c>
      <c r="DF20" s="2" t="s">
        <v>1578</v>
      </c>
      <c r="DG20" s="2" t="s">
        <v>123</v>
      </c>
      <c r="DH20" s="2" t="s">
        <v>1579</v>
      </c>
      <c r="DI20" s="2" t="s">
        <v>123</v>
      </c>
      <c r="DJ20" s="2" t="s">
        <v>1580</v>
      </c>
      <c r="DK20" s="2" t="s">
        <v>123</v>
      </c>
      <c r="DL20" s="2" t="s">
        <v>1581</v>
      </c>
      <c r="DM20" s="2" t="s">
        <v>123</v>
      </c>
      <c r="DN20" s="2" t="s">
        <v>1582</v>
      </c>
      <c r="DO20" s="2" t="s">
        <v>123</v>
      </c>
      <c r="DP20" s="2" t="s">
        <v>1583</v>
      </c>
      <c r="DQ20" s="2" t="s">
        <v>123</v>
      </c>
      <c r="DR20" s="2" t="s">
        <v>1584</v>
      </c>
      <c r="DS20" s="2" t="s">
        <v>123</v>
      </c>
      <c r="DT20" s="2" t="s">
        <v>1585</v>
      </c>
      <c r="DU20" s="2" t="s">
        <v>123</v>
      </c>
      <c r="DV20" s="2" t="s">
        <v>1586</v>
      </c>
      <c r="DW20" s="2" t="s">
        <v>123</v>
      </c>
      <c r="DX20" s="2" t="s">
        <v>1587</v>
      </c>
      <c r="DY20" s="2" t="s">
        <v>123</v>
      </c>
      <c r="DZ20" s="2" t="s">
        <v>1588</v>
      </c>
      <c r="EA20" s="2" t="s">
        <v>123</v>
      </c>
      <c r="EB20" s="2" t="s">
        <v>1589</v>
      </c>
      <c r="EC20" s="2" t="s">
        <v>123</v>
      </c>
      <c r="ED20" s="2" t="s">
        <v>1590</v>
      </c>
      <c r="EE20" s="2" t="s">
        <v>123</v>
      </c>
      <c r="EF20" s="2" t="s">
        <v>1591</v>
      </c>
      <c r="EG20" s="2" t="s">
        <v>123</v>
      </c>
      <c r="EH20" s="2" t="s">
        <v>1592</v>
      </c>
      <c r="EI20" s="2" t="s">
        <v>123</v>
      </c>
      <c r="EJ20" s="2" t="s">
        <v>1593</v>
      </c>
      <c r="EK20" s="2" t="s">
        <v>123</v>
      </c>
      <c r="EL20" s="2" t="s">
        <v>1594</v>
      </c>
      <c r="EM20" s="2" t="s">
        <v>123</v>
      </c>
      <c r="EN20" s="2" t="s">
        <v>1595</v>
      </c>
      <c r="EO20" s="2" t="s">
        <v>123</v>
      </c>
      <c r="EP20" s="2" t="s">
        <v>1596</v>
      </c>
      <c r="EQ20" s="2" t="s">
        <v>123</v>
      </c>
      <c r="ER20" s="2" t="s">
        <v>1597</v>
      </c>
      <c r="ES20" s="2" t="s">
        <v>123</v>
      </c>
      <c r="ET20" s="2" t="s">
        <v>1598</v>
      </c>
      <c r="EU20" s="2" t="s">
        <v>123</v>
      </c>
      <c r="EV20" s="2" t="s">
        <v>1599</v>
      </c>
      <c r="EW20" s="2" t="s">
        <v>123</v>
      </c>
      <c r="EX20" s="2" t="s">
        <v>1600</v>
      </c>
      <c r="EY20" s="2" t="s">
        <v>123</v>
      </c>
      <c r="EZ20" s="2" t="s">
        <v>1601</v>
      </c>
      <c r="FA20" s="2" t="s">
        <v>123</v>
      </c>
      <c r="FB20" s="2" t="s">
        <v>1602</v>
      </c>
      <c r="FC20" s="2" t="s">
        <v>123</v>
      </c>
      <c r="FD20" s="2" t="s">
        <v>1603</v>
      </c>
      <c r="FE20" s="2" t="s">
        <v>123</v>
      </c>
      <c r="FF20" s="2" t="s">
        <v>1604</v>
      </c>
      <c r="FG20" s="2" t="s">
        <v>123</v>
      </c>
      <c r="FH20" s="2" t="s">
        <v>1605</v>
      </c>
      <c r="FI20" s="2" t="s">
        <v>123</v>
      </c>
      <c r="FJ20" s="2" t="s">
        <v>1606</v>
      </c>
      <c r="FK20" s="2" t="s">
        <v>123</v>
      </c>
      <c r="FL20" s="2" t="s">
        <v>1607</v>
      </c>
      <c r="FM20" s="2" t="s">
        <v>123</v>
      </c>
      <c r="FN20" s="2" t="s">
        <v>1608</v>
      </c>
      <c r="FO20" s="2" t="s">
        <v>123</v>
      </c>
      <c r="FP20" s="2" t="s">
        <v>1609</v>
      </c>
      <c r="FQ20" s="2" t="s">
        <v>123</v>
      </c>
      <c r="FR20" s="2" t="s">
        <v>1610</v>
      </c>
      <c r="FS20" s="2" t="s">
        <v>123</v>
      </c>
      <c r="FT20" s="2" t="s">
        <v>1611</v>
      </c>
      <c r="FU20" s="2" t="s">
        <v>123</v>
      </c>
      <c r="FV20" s="2" t="s">
        <v>1612</v>
      </c>
      <c r="FW20" s="2" t="s">
        <v>123</v>
      </c>
      <c r="FX20" s="2" t="s">
        <v>1613</v>
      </c>
      <c r="FY20" s="2" t="s">
        <v>123</v>
      </c>
      <c r="FZ20" s="2" t="s">
        <v>1614</v>
      </c>
      <c r="GA20" s="2" t="s">
        <v>123</v>
      </c>
      <c r="GB20" s="2" t="s">
        <v>1615</v>
      </c>
      <c r="GC20" s="2" t="s">
        <v>123</v>
      </c>
      <c r="GD20" s="2" t="s">
        <v>1616</v>
      </c>
      <c r="GE20" s="2" t="s">
        <v>123</v>
      </c>
      <c r="GF20" s="2" t="s">
        <v>1617</v>
      </c>
      <c r="GG20" s="2" t="s">
        <v>123</v>
      </c>
      <c r="GH20" s="2" t="s">
        <v>1618</v>
      </c>
      <c r="GI20" s="2" t="s">
        <v>123</v>
      </c>
      <c r="GJ20" s="2" t="s">
        <v>1619</v>
      </c>
      <c r="GK20" s="2" t="s">
        <v>123</v>
      </c>
      <c r="GL20" s="2" t="s">
        <v>1620</v>
      </c>
      <c r="GM20" s="2" t="s">
        <v>123</v>
      </c>
      <c r="GN20" s="2" t="s">
        <v>1621</v>
      </c>
      <c r="GO20" s="2" t="s">
        <v>123</v>
      </c>
      <c r="GP20" s="2" t="s">
        <v>1622</v>
      </c>
      <c r="GQ20" s="2" t="s">
        <v>123</v>
      </c>
      <c r="GR20" s="2" t="s">
        <v>1623</v>
      </c>
      <c r="GS20" s="2" t="s">
        <v>123</v>
      </c>
      <c r="GT20" s="2" t="s">
        <v>1624</v>
      </c>
      <c r="GU20" s="2" t="s">
        <v>123</v>
      </c>
      <c r="GV20" s="2" t="s">
        <v>1625</v>
      </c>
      <c r="GW20" s="2" t="s">
        <v>123</v>
      </c>
      <c r="GX20" s="2" t="s">
        <v>1626</v>
      </c>
      <c r="GY20" s="2" t="s">
        <v>123</v>
      </c>
      <c r="GZ20" s="2" t="s">
        <v>1627</v>
      </c>
      <c r="HA20" s="2" t="s">
        <v>123</v>
      </c>
      <c r="HB20" s="2" t="s">
        <v>1628</v>
      </c>
      <c r="HC20" s="2" t="s">
        <v>123</v>
      </c>
      <c r="HD20" s="2" t="s">
        <v>1629</v>
      </c>
      <c r="HE20" s="2" t="s">
        <v>123</v>
      </c>
      <c r="HF20" s="2" t="s">
        <v>1630</v>
      </c>
      <c r="HG20" s="2" t="s">
        <v>123</v>
      </c>
      <c r="HH20" s="2" t="s">
        <v>1631</v>
      </c>
      <c r="HI20" s="2" t="s">
        <v>123</v>
      </c>
      <c r="HJ20" s="2" t="s">
        <v>1632</v>
      </c>
      <c r="HK20" s="2" t="s">
        <v>123</v>
      </c>
      <c r="HL20" s="2" t="s">
        <v>1633</v>
      </c>
      <c r="HM20" s="2" t="s">
        <v>123</v>
      </c>
      <c r="HN20" s="2" t="s">
        <v>1634</v>
      </c>
      <c r="HO20" s="2" t="s">
        <v>123</v>
      </c>
      <c r="HP20" s="2" t="s">
        <v>1635</v>
      </c>
      <c r="HQ20" s="2" t="s">
        <v>123</v>
      </c>
      <c r="HR20" s="2" t="s">
        <v>1636</v>
      </c>
      <c r="HS20" s="2" t="s">
        <v>123</v>
      </c>
      <c r="HT20" s="2" t="s">
        <v>1637</v>
      </c>
      <c r="HU20" s="2" t="s">
        <v>123</v>
      </c>
      <c r="HV20" s="2" t="s">
        <v>1638</v>
      </c>
      <c r="HW20" s="2" t="s">
        <v>123</v>
      </c>
      <c r="HX20" s="2" t="s">
        <v>1639</v>
      </c>
      <c r="HY20" s="2" t="s">
        <v>123</v>
      </c>
      <c r="HZ20" s="2" t="s">
        <v>1640</v>
      </c>
      <c r="IA20" s="2" t="s">
        <v>123</v>
      </c>
      <c r="IB20" s="2" t="s">
        <v>1641</v>
      </c>
      <c r="IC20" s="2" t="s">
        <v>123</v>
      </c>
      <c r="ID20" s="2" t="s">
        <v>1642</v>
      </c>
    </row>
    <row r="21" spans="1:238" x14ac:dyDescent="0.25">
      <c r="A21" s="3">
        <f>'Risiko Log'!A20</f>
        <v>18</v>
      </c>
      <c r="B21" s="3">
        <f>'Risiko Log'!E20</f>
        <v>0</v>
      </c>
      <c r="C21" s="3">
        <f>'Risiko Log'!F20</f>
        <v>0</v>
      </c>
      <c r="D21" s="3" t="str">
        <f t="shared" si="1"/>
        <v/>
      </c>
      <c r="E21" s="3" t="str">
        <f t="shared" si="2"/>
        <v/>
      </c>
      <c r="F21" s="3" t="str">
        <f t="shared" si="3"/>
        <v/>
      </c>
      <c r="G21" s="3" t="str">
        <f t="shared" si="4"/>
        <v/>
      </c>
      <c r="H21" s="3" t="str">
        <f t="shared" si="5"/>
        <v/>
      </c>
      <c r="I21" s="3" t="str">
        <f t="shared" si="6"/>
        <v/>
      </c>
      <c r="J21" s="3" t="str">
        <f t="shared" si="7"/>
        <v/>
      </c>
      <c r="K21" s="3" t="str">
        <f t="shared" si="8"/>
        <v/>
      </c>
      <c r="L21" s="3" t="str">
        <f t="shared" si="9"/>
        <v/>
      </c>
      <c r="M21" s="3" t="str">
        <f t="shared" si="10"/>
        <v/>
      </c>
      <c r="N21" s="3" t="str">
        <f t="shared" si="11"/>
        <v/>
      </c>
      <c r="O21" s="3" t="str">
        <f t="shared" si="12"/>
        <v/>
      </c>
      <c r="P21" s="3" t="str">
        <f t="shared" si="13"/>
        <v/>
      </c>
      <c r="Q21" s="3" t="str">
        <f t="shared" si="14"/>
        <v/>
      </c>
      <c r="R21" s="3" t="str">
        <f t="shared" si="15"/>
        <v/>
      </c>
      <c r="S21" s="3" t="str">
        <f t="shared" si="16"/>
        <v/>
      </c>
      <c r="T21" s="3" t="str">
        <f t="shared" si="17"/>
        <v/>
      </c>
      <c r="U21" s="3" t="str">
        <f t="shared" si="18"/>
        <v/>
      </c>
      <c r="V21" s="3" t="str">
        <f t="shared" si="19"/>
        <v/>
      </c>
      <c r="W21" s="3" t="str">
        <f t="shared" si="20"/>
        <v/>
      </c>
      <c r="X21" s="3" t="str">
        <f t="shared" si="21"/>
        <v/>
      </c>
      <c r="Y21" s="3" t="str">
        <f t="shared" si="22"/>
        <v/>
      </c>
      <c r="Z21" s="3" t="str">
        <f t="shared" si="23"/>
        <v/>
      </c>
      <c r="AA21" s="3" t="str">
        <f t="shared" si="24"/>
        <v/>
      </c>
      <c r="AB21" s="3" t="str">
        <f t="shared" si="25"/>
        <v/>
      </c>
      <c r="AC21" s="3" t="str">
        <f t="shared" si="26"/>
        <v/>
      </c>
      <c r="AD21" s="3" t="str">
        <f t="shared" si="27"/>
        <v/>
      </c>
      <c r="AE21" s="3" t="str">
        <f t="shared" si="28"/>
        <v/>
      </c>
      <c r="AF21" s="3" t="str">
        <f t="shared" si="29"/>
        <v/>
      </c>
      <c r="AG21" s="3" t="str">
        <f t="shared" si="30"/>
        <v/>
      </c>
      <c r="AH21" s="3" t="str">
        <f t="shared" si="31"/>
        <v/>
      </c>
      <c r="AI21" s="3" t="str">
        <f t="shared" si="32"/>
        <v/>
      </c>
      <c r="AJ21" s="3" t="str">
        <f t="shared" si="33"/>
        <v/>
      </c>
      <c r="AK21" s="3" t="str">
        <f t="shared" si="34"/>
        <v/>
      </c>
      <c r="AL21" s="3" t="str">
        <f t="shared" si="35"/>
        <v/>
      </c>
      <c r="AN21" s="2" t="s">
        <v>536</v>
      </c>
      <c r="AO21" s="2" t="s">
        <v>123</v>
      </c>
      <c r="AP21" s="2" t="s">
        <v>1643</v>
      </c>
      <c r="AQ21" s="2" t="s">
        <v>123</v>
      </c>
      <c r="AR21" s="2" t="s">
        <v>1644</v>
      </c>
      <c r="AS21" s="2" t="s">
        <v>123</v>
      </c>
      <c r="AT21" s="2" t="s">
        <v>1645</v>
      </c>
      <c r="AU21" s="2" t="s">
        <v>123</v>
      </c>
      <c r="AV21" s="2" t="s">
        <v>1646</v>
      </c>
      <c r="AW21" s="2" t="s">
        <v>123</v>
      </c>
      <c r="AX21" s="2" t="s">
        <v>1647</v>
      </c>
      <c r="AY21" s="2" t="s">
        <v>123</v>
      </c>
      <c r="AZ21" s="2" t="s">
        <v>1648</v>
      </c>
      <c r="BA21" s="2" t="s">
        <v>123</v>
      </c>
      <c r="BB21" s="2" t="s">
        <v>1649</v>
      </c>
      <c r="BC21" s="2" t="s">
        <v>123</v>
      </c>
      <c r="BD21" s="2" t="s">
        <v>1650</v>
      </c>
      <c r="BE21" s="2" t="s">
        <v>123</v>
      </c>
      <c r="BF21" s="2" t="s">
        <v>1651</v>
      </c>
      <c r="BG21" s="2" t="s">
        <v>123</v>
      </c>
      <c r="BH21" s="2" t="s">
        <v>1652</v>
      </c>
      <c r="BI21" s="2" t="s">
        <v>123</v>
      </c>
      <c r="BJ21" s="2" t="s">
        <v>1653</v>
      </c>
      <c r="BK21" s="2" t="s">
        <v>123</v>
      </c>
      <c r="BL21" s="2" t="s">
        <v>1654</v>
      </c>
      <c r="BM21" s="2" t="s">
        <v>123</v>
      </c>
      <c r="BN21" s="2" t="s">
        <v>1655</v>
      </c>
      <c r="BO21" s="2" t="s">
        <v>123</v>
      </c>
      <c r="BP21" s="2" t="s">
        <v>1656</v>
      </c>
      <c r="BQ21" s="2" t="s">
        <v>123</v>
      </c>
      <c r="BR21" s="2" t="s">
        <v>1657</v>
      </c>
      <c r="BS21" s="2" t="s">
        <v>123</v>
      </c>
      <c r="BT21" s="2" t="s">
        <v>1658</v>
      </c>
      <c r="BU21" s="2" t="s">
        <v>123</v>
      </c>
      <c r="BV21" s="2" t="s">
        <v>1659</v>
      </c>
      <c r="BW21" s="2" t="s">
        <v>123</v>
      </c>
      <c r="BX21" s="2" t="s">
        <v>1660</v>
      </c>
      <c r="BY21" s="2" t="s">
        <v>123</v>
      </c>
      <c r="BZ21" s="2" t="s">
        <v>1661</v>
      </c>
      <c r="CA21" s="2" t="s">
        <v>123</v>
      </c>
      <c r="CB21" s="2" t="s">
        <v>1662</v>
      </c>
      <c r="CC21" s="2" t="s">
        <v>123</v>
      </c>
      <c r="CD21" s="2" t="s">
        <v>1663</v>
      </c>
      <c r="CE21" s="2" t="s">
        <v>123</v>
      </c>
      <c r="CF21" s="2" t="s">
        <v>1664</v>
      </c>
      <c r="CG21" s="2" t="s">
        <v>123</v>
      </c>
      <c r="CH21" s="2" t="s">
        <v>1665</v>
      </c>
      <c r="CI21" s="2" t="s">
        <v>123</v>
      </c>
      <c r="CJ21" s="2" t="s">
        <v>1666</v>
      </c>
      <c r="CK21" s="2" t="s">
        <v>123</v>
      </c>
      <c r="CL21" s="2" t="s">
        <v>1667</v>
      </c>
      <c r="CM21" s="2" t="s">
        <v>123</v>
      </c>
      <c r="CN21" s="2" t="s">
        <v>1668</v>
      </c>
      <c r="CO21" s="2" t="s">
        <v>123</v>
      </c>
      <c r="CP21" s="2" t="s">
        <v>1669</v>
      </c>
      <c r="CQ21" s="2" t="s">
        <v>123</v>
      </c>
      <c r="CR21" s="2" t="s">
        <v>1670</v>
      </c>
      <c r="CS21" s="2" t="s">
        <v>123</v>
      </c>
      <c r="CT21" s="2" t="s">
        <v>1671</v>
      </c>
      <c r="CU21" s="2" t="s">
        <v>123</v>
      </c>
      <c r="CV21" s="2" t="s">
        <v>1672</v>
      </c>
      <c r="CW21" s="2" t="s">
        <v>123</v>
      </c>
      <c r="CX21" s="2" t="s">
        <v>1673</v>
      </c>
      <c r="CY21" s="2" t="s">
        <v>123</v>
      </c>
      <c r="CZ21" s="2" t="s">
        <v>1674</v>
      </c>
      <c r="DA21" s="2" t="s">
        <v>123</v>
      </c>
      <c r="DB21" s="2" t="s">
        <v>1675</v>
      </c>
      <c r="DC21" s="2" t="s">
        <v>123</v>
      </c>
      <c r="DD21" s="2" t="s">
        <v>1676</v>
      </c>
      <c r="DE21" s="2" t="s">
        <v>123</v>
      </c>
      <c r="DF21" s="2" t="s">
        <v>1677</v>
      </c>
      <c r="DG21" s="2" t="s">
        <v>123</v>
      </c>
      <c r="DH21" s="2" t="s">
        <v>1678</v>
      </c>
      <c r="DI21" s="2" t="s">
        <v>123</v>
      </c>
      <c r="DJ21" s="2" t="s">
        <v>1679</v>
      </c>
      <c r="DK21" s="2" t="s">
        <v>123</v>
      </c>
      <c r="DL21" s="2" t="s">
        <v>1680</v>
      </c>
      <c r="DM21" s="2" t="s">
        <v>123</v>
      </c>
      <c r="DN21" s="2" t="s">
        <v>1681</v>
      </c>
      <c r="DO21" s="2" t="s">
        <v>123</v>
      </c>
      <c r="DP21" s="2" t="s">
        <v>1682</v>
      </c>
      <c r="DQ21" s="2" t="s">
        <v>123</v>
      </c>
      <c r="DR21" s="2" t="s">
        <v>1683</v>
      </c>
      <c r="DS21" s="2" t="s">
        <v>123</v>
      </c>
      <c r="DT21" s="2" t="s">
        <v>1684</v>
      </c>
      <c r="DU21" s="2" t="s">
        <v>123</v>
      </c>
      <c r="DV21" s="2" t="s">
        <v>1685</v>
      </c>
      <c r="DW21" s="2" t="s">
        <v>123</v>
      </c>
      <c r="DX21" s="2" t="s">
        <v>1686</v>
      </c>
      <c r="DY21" s="2" t="s">
        <v>123</v>
      </c>
      <c r="DZ21" s="2" t="s">
        <v>1687</v>
      </c>
      <c r="EA21" s="2" t="s">
        <v>123</v>
      </c>
      <c r="EB21" s="2" t="s">
        <v>1688</v>
      </c>
      <c r="EC21" s="2" t="s">
        <v>123</v>
      </c>
      <c r="ED21" s="2" t="s">
        <v>1689</v>
      </c>
      <c r="EE21" s="2" t="s">
        <v>123</v>
      </c>
      <c r="EF21" s="2" t="s">
        <v>1690</v>
      </c>
      <c r="EG21" s="2" t="s">
        <v>123</v>
      </c>
      <c r="EH21" s="2" t="s">
        <v>1691</v>
      </c>
      <c r="EI21" s="2" t="s">
        <v>123</v>
      </c>
      <c r="EJ21" s="2" t="s">
        <v>1692</v>
      </c>
      <c r="EK21" s="2" t="s">
        <v>123</v>
      </c>
      <c r="EL21" s="2" t="s">
        <v>1693</v>
      </c>
      <c r="EM21" s="2" t="s">
        <v>123</v>
      </c>
      <c r="EN21" s="2" t="s">
        <v>1694</v>
      </c>
      <c r="EO21" s="2" t="s">
        <v>123</v>
      </c>
      <c r="EP21" s="2" t="s">
        <v>1695</v>
      </c>
      <c r="EQ21" s="2" t="s">
        <v>123</v>
      </c>
      <c r="ER21" s="2" t="s">
        <v>1696</v>
      </c>
      <c r="ES21" s="2" t="s">
        <v>123</v>
      </c>
      <c r="ET21" s="2" t="s">
        <v>1697</v>
      </c>
      <c r="EU21" s="2" t="s">
        <v>123</v>
      </c>
      <c r="EV21" s="2" t="s">
        <v>1698</v>
      </c>
      <c r="EW21" s="2" t="s">
        <v>123</v>
      </c>
      <c r="EX21" s="2" t="s">
        <v>1699</v>
      </c>
      <c r="EY21" s="2" t="s">
        <v>123</v>
      </c>
      <c r="EZ21" s="2" t="s">
        <v>1700</v>
      </c>
      <c r="FA21" s="2" t="s">
        <v>123</v>
      </c>
      <c r="FB21" s="2" t="s">
        <v>1701</v>
      </c>
      <c r="FC21" s="2" t="s">
        <v>123</v>
      </c>
      <c r="FD21" s="2" t="s">
        <v>1702</v>
      </c>
      <c r="FE21" s="2" t="s">
        <v>123</v>
      </c>
      <c r="FF21" s="2" t="s">
        <v>1703</v>
      </c>
      <c r="FG21" s="2" t="s">
        <v>123</v>
      </c>
      <c r="FH21" s="2" t="s">
        <v>1704</v>
      </c>
      <c r="FI21" s="2" t="s">
        <v>123</v>
      </c>
      <c r="FJ21" s="2" t="s">
        <v>1705</v>
      </c>
      <c r="FK21" s="2" t="s">
        <v>123</v>
      </c>
      <c r="FL21" s="2" t="s">
        <v>1706</v>
      </c>
      <c r="FM21" s="2" t="s">
        <v>123</v>
      </c>
      <c r="FN21" s="2" t="s">
        <v>1707</v>
      </c>
      <c r="FO21" s="2" t="s">
        <v>123</v>
      </c>
      <c r="FP21" s="2" t="s">
        <v>1708</v>
      </c>
      <c r="FQ21" s="2" t="s">
        <v>123</v>
      </c>
      <c r="FR21" s="2" t="s">
        <v>1709</v>
      </c>
      <c r="FS21" s="2" t="s">
        <v>123</v>
      </c>
      <c r="FT21" s="2" t="s">
        <v>1710</v>
      </c>
      <c r="FU21" s="2" t="s">
        <v>123</v>
      </c>
      <c r="FV21" s="2" t="s">
        <v>1711</v>
      </c>
      <c r="FW21" s="2" t="s">
        <v>123</v>
      </c>
      <c r="FX21" s="2" t="s">
        <v>1712</v>
      </c>
      <c r="FY21" s="2" t="s">
        <v>123</v>
      </c>
      <c r="FZ21" s="2" t="s">
        <v>1713</v>
      </c>
      <c r="GA21" s="2" t="s">
        <v>123</v>
      </c>
      <c r="GB21" s="2" t="s">
        <v>1714</v>
      </c>
      <c r="GC21" s="2" t="s">
        <v>123</v>
      </c>
      <c r="GD21" s="2" t="s">
        <v>1715</v>
      </c>
      <c r="GE21" s="2" t="s">
        <v>123</v>
      </c>
      <c r="GF21" s="2" t="s">
        <v>1716</v>
      </c>
      <c r="GG21" s="2" t="s">
        <v>123</v>
      </c>
      <c r="GH21" s="2" t="s">
        <v>1717</v>
      </c>
      <c r="GI21" s="2" t="s">
        <v>123</v>
      </c>
      <c r="GJ21" s="2" t="s">
        <v>1718</v>
      </c>
      <c r="GK21" s="2" t="s">
        <v>123</v>
      </c>
      <c r="GL21" s="2" t="s">
        <v>1719</v>
      </c>
      <c r="GM21" s="2" t="s">
        <v>123</v>
      </c>
      <c r="GN21" s="2" t="s">
        <v>1720</v>
      </c>
      <c r="GO21" s="2" t="s">
        <v>123</v>
      </c>
      <c r="GP21" s="2" t="s">
        <v>1721</v>
      </c>
      <c r="GQ21" s="2" t="s">
        <v>123</v>
      </c>
      <c r="GR21" s="2" t="s">
        <v>1722</v>
      </c>
      <c r="GS21" s="2" t="s">
        <v>123</v>
      </c>
      <c r="GT21" s="2" t="s">
        <v>1723</v>
      </c>
      <c r="GU21" s="2" t="s">
        <v>123</v>
      </c>
      <c r="GV21" s="2" t="s">
        <v>1724</v>
      </c>
      <c r="GW21" s="2" t="s">
        <v>123</v>
      </c>
      <c r="GX21" s="2" t="s">
        <v>1725</v>
      </c>
      <c r="GY21" s="2" t="s">
        <v>123</v>
      </c>
      <c r="GZ21" s="2" t="s">
        <v>1726</v>
      </c>
      <c r="HA21" s="2" t="s">
        <v>123</v>
      </c>
      <c r="HB21" s="2" t="s">
        <v>1727</v>
      </c>
      <c r="HC21" s="2" t="s">
        <v>123</v>
      </c>
      <c r="HD21" s="2" t="s">
        <v>1728</v>
      </c>
      <c r="HE21" s="2" t="s">
        <v>123</v>
      </c>
      <c r="HF21" s="2" t="s">
        <v>1729</v>
      </c>
      <c r="HG21" s="2" t="s">
        <v>123</v>
      </c>
      <c r="HH21" s="2" t="s">
        <v>1730</v>
      </c>
      <c r="HI21" s="2" t="s">
        <v>123</v>
      </c>
      <c r="HJ21" s="2" t="s">
        <v>1731</v>
      </c>
      <c r="HK21" s="2" t="s">
        <v>123</v>
      </c>
      <c r="HL21" s="2" t="s">
        <v>1732</v>
      </c>
      <c r="HM21" s="2" t="s">
        <v>123</v>
      </c>
      <c r="HN21" s="2" t="s">
        <v>1733</v>
      </c>
      <c r="HO21" s="2" t="s">
        <v>123</v>
      </c>
      <c r="HP21" s="2" t="s">
        <v>1734</v>
      </c>
      <c r="HQ21" s="2" t="s">
        <v>123</v>
      </c>
      <c r="HR21" s="2" t="s">
        <v>1735</v>
      </c>
      <c r="HS21" s="2" t="s">
        <v>123</v>
      </c>
      <c r="HT21" s="2" t="s">
        <v>1736</v>
      </c>
      <c r="HU21" s="2" t="s">
        <v>123</v>
      </c>
      <c r="HV21" s="2" t="s">
        <v>1737</v>
      </c>
      <c r="HW21" s="2" t="s">
        <v>123</v>
      </c>
      <c r="HX21" s="2" t="s">
        <v>1738</v>
      </c>
      <c r="HY21" s="2" t="s">
        <v>123</v>
      </c>
      <c r="HZ21" s="2" t="s">
        <v>1739</v>
      </c>
      <c r="IA21" s="2" t="s">
        <v>123</v>
      </c>
      <c r="IB21" s="2" t="s">
        <v>1740</v>
      </c>
      <c r="IC21" s="2" t="s">
        <v>123</v>
      </c>
      <c r="ID21" s="2" t="s">
        <v>1741</v>
      </c>
    </row>
    <row r="22" spans="1:238" x14ac:dyDescent="0.25">
      <c r="A22" s="3">
        <f>'Risiko Log'!A21</f>
        <v>19</v>
      </c>
      <c r="B22" s="3">
        <f>'Risiko Log'!E21</f>
        <v>0</v>
      </c>
      <c r="C22" s="3">
        <f>'Risiko Log'!F21</f>
        <v>0</v>
      </c>
      <c r="D22" s="3" t="str">
        <f t="shared" si="1"/>
        <v/>
      </c>
      <c r="E22" s="3" t="str">
        <f t="shared" si="2"/>
        <v/>
      </c>
      <c r="F22" s="3" t="str">
        <f t="shared" si="3"/>
        <v/>
      </c>
      <c r="G22" s="3" t="str">
        <f t="shared" si="4"/>
        <v/>
      </c>
      <c r="H22" s="3" t="str">
        <f t="shared" si="5"/>
        <v/>
      </c>
      <c r="I22" s="3" t="str">
        <f t="shared" si="6"/>
        <v/>
      </c>
      <c r="J22" s="3" t="str">
        <f t="shared" si="7"/>
        <v/>
      </c>
      <c r="K22" s="3" t="str">
        <f t="shared" si="8"/>
        <v/>
      </c>
      <c r="L22" s="3" t="str">
        <f t="shared" si="9"/>
        <v/>
      </c>
      <c r="M22" s="3" t="str">
        <f t="shared" si="10"/>
        <v/>
      </c>
      <c r="N22" s="3" t="str">
        <f t="shared" si="11"/>
        <v/>
      </c>
      <c r="O22" s="3" t="str">
        <f t="shared" si="12"/>
        <v/>
      </c>
      <c r="P22" s="3" t="str">
        <f t="shared" si="13"/>
        <v/>
      </c>
      <c r="Q22" s="3" t="str">
        <f t="shared" si="14"/>
        <v/>
      </c>
      <c r="R22" s="3" t="str">
        <f t="shared" si="15"/>
        <v/>
      </c>
      <c r="S22" s="3" t="str">
        <f t="shared" si="16"/>
        <v/>
      </c>
      <c r="T22" s="3" t="str">
        <f t="shared" si="17"/>
        <v/>
      </c>
      <c r="U22" s="3" t="str">
        <f t="shared" si="18"/>
        <v/>
      </c>
      <c r="V22" s="3" t="str">
        <f t="shared" si="19"/>
        <v/>
      </c>
      <c r="W22" s="3" t="str">
        <f t="shared" si="20"/>
        <v/>
      </c>
      <c r="X22" s="3" t="str">
        <f t="shared" si="21"/>
        <v/>
      </c>
      <c r="Y22" s="3" t="str">
        <f t="shared" si="22"/>
        <v/>
      </c>
      <c r="Z22" s="3" t="str">
        <f t="shared" si="23"/>
        <v/>
      </c>
      <c r="AA22" s="3" t="str">
        <f t="shared" si="24"/>
        <v/>
      </c>
      <c r="AB22" s="3" t="str">
        <f t="shared" si="25"/>
        <v/>
      </c>
      <c r="AC22" s="3" t="str">
        <f t="shared" si="26"/>
        <v/>
      </c>
      <c r="AD22" s="3" t="str">
        <f t="shared" si="27"/>
        <v/>
      </c>
      <c r="AE22" s="3" t="str">
        <f t="shared" si="28"/>
        <v/>
      </c>
      <c r="AF22" s="3" t="str">
        <f t="shared" si="29"/>
        <v/>
      </c>
      <c r="AG22" s="3" t="str">
        <f t="shared" si="30"/>
        <v/>
      </c>
      <c r="AH22" s="3" t="str">
        <f t="shared" si="31"/>
        <v/>
      </c>
      <c r="AI22" s="3" t="str">
        <f t="shared" si="32"/>
        <v/>
      </c>
      <c r="AJ22" s="3" t="str">
        <f t="shared" si="33"/>
        <v/>
      </c>
      <c r="AK22" s="3" t="str">
        <f t="shared" si="34"/>
        <v/>
      </c>
      <c r="AL22" s="3" t="str">
        <f t="shared" si="35"/>
        <v/>
      </c>
      <c r="AN22" s="2" t="s">
        <v>537</v>
      </c>
      <c r="AO22" s="2" t="s">
        <v>123</v>
      </c>
      <c r="AP22" s="2" t="s">
        <v>1742</v>
      </c>
      <c r="AQ22" s="2" t="s">
        <v>123</v>
      </c>
      <c r="AR22" s="2" t="s">
        <v>1743</v>
      </c>
      <c r="AS22" s="2" t="s">
        <v>123</v>
      </c>
      <c r="AT22" s="2" t="s">
        <v>1744</v>
      </c>
      <c r="AU22" s="2" t="s">
        <v>123</v>
      </c>
      <c r="AV22" s="2" t="s">
        <v>1745</v>
      </c>
      <c r="AW22" s="2" t="s">
        <v>123</v>
      </c>
      <c r="AX22" s="2" t="s">
        <v>1746</v>
      </c>
      <c r="AY22" s="2" t="s">
        <v>123</v>
      </c>
      <c r="AZ22" s="2" t="s">
        <v>1747</v>
      </c>
      <c r="BA22" s="2" t="s">
        <v>123</v>
      </c>
      <c r="BB22" s="2" t="s">
        <v>1748</v>
      </c>
      <c r="BC22" s="2" t="s">
        <v>123</v>
      </c>
      <c r="BD22" s="2" t="s">
        <v>1749</v>
      </c>
      <c r="BE22" s="2" t="s">
        <v>123</v>
      </c>
      <c r="BF22" s="2" t="s">
        <v>1750</v>
      </c>
      <c r="BG22" s="2" t="s">
        <v>123</v>
      </c>
      <c r="BH22" s="2" t="s">
        <v>1751</v>
      </c>
      <c r="BI22" s="2" t="s">
        <v>123</v>
      </c>
      <c r="BJ22" s="2" t="s">
        <v>1752</v>
      </c>
      <c r="BK22" s="2" t="s">
        <v>123</v>
      </c>
      <c r="BL22" s="2" t="s">
        <v>1753</v>
      </c>
      <c r="BM22" s="2" t="s">
        <v>123</v>
      </c>
      <c r="BN22" s="2" t="s">
        <v>1754</v>
      </c>
      <c r="BO22" s="2" t="s">
        <v>123</v>
      </c>
      <c r="BP22" s="2" t="s">
        <v>1755</v>
      </c>
      <c r="BQ22" s="2" t="s">
        <v>123</v>
      </c>
      <c r="BR22" s="2" t="s">
        <v>1756</v>
      </c>
      <c r="BS22" s="2" t="s">
        <v>123</v>
      </c>
      <c r="BT22" s="2" t="s">
        <v>1757</v>
      </c>
      <c r="BU22" s="2" t="s">
        <v>123</v>
      </c>
      <c r="BV22" s="2" t="s">
        <v>1758</v>
      </c>
      <c r="BW22" s="2" t="s">
        <v>123</v>
      </c>
      <c r="BX22" s="2" t="s">
        <v>1759</v>
      </c>
      <c r="BY22" s="2" t="s">
        <v>123</v>
      </c>
      <c r="BZ22" s="2" t="s">
        <v>1760</v>
      </c>
      <c r="CA22" s="2" t="s">
        <v>123</v>
      </c>
      <c r="CB22" s="2" t="s">
        <v>1761</v>
      </c>
      <c r="CC22" s="2" t="s">
        <v>123</v>
      </c>
      <c r="CD22" s="2" t="s">
        <v>1762</v>
      </c>
      <c r="CE22" s="2" t="s">
        <v>123</v>
      </c>
      <c r="CF22" s="2" t="s">
        <v>1763</v>
      </c>
      <c r="CG22" s="2" t="s">
        <v>123</v>
      </c>
      <c r="CH22" s="2" t="s">
        <v>1764</v>
      </c>
      <c r="CI22" s="2" t="s">
        <v>123</v>
      </c>
      <c r="CJ22" s="2" t="s">
        <v>1765</v>
      </c>
      <c r="CK22" s="2" t="s">
        <v>123</v>
      </c>
      <c r="CL22" s="2" t="s">
        <v>1766</v>
      </c>
      <c r="CM22" s="2" t="s">
        <v>123</v>
      </c>
      <c r="CN22" s="2" t="s">
        <v>1767</v>
      </c>
      <c r="CO22" s="2" t="s">
        <v>123</v>
      </c>
      <c r="CP22" s="2" t="s">
        <v>1768</v>
      </c>
      <c r="CQ22" s="2" t="s">
        <v>123</v>
      </c>
      <c r="CR22" s="2" t="s">
        <v>1769</v>
      </c>
      <c r="CS22" s="2" t="s">
        <v>123</v>
      </c>
      <c r="CT22" s="2" t="s">
        <v>1770</v>
      </c>
      <c r="CU22" s="2" t="s">
        <v>123</v>
      </c>
      <c r="CV22" s="2" t="s">
        <v>1771</v>
      </c>
      <c r="CW22" s="2" t="s">
        <v>123</v>
      </c>
      <c r="CX22" s="2" t="s">
        <v>1772</v>
      </c>
      <c r="CY22" s="2" t="s">
        <v>123</v>
      </c>
      <c r="CZ22" s="2" t="s">
        <v>1773</v>
      </c>
      <c r="DA22" s="2" t="s">
        <v>123</v>
      </c>
      <c r="DB22" s="2" t="s">
        <v>1774</v>
      </c>
      <c r="DC22" s="2" t="s">
        <v>123</v>
      </c>
      <c r="DD22" s="2" t="s">
        <v>1775</v>
      </c>
      <c r="DE22" s="2" t="s">
        <v>123</v>
      </c>
      <c r="DF22" s="2" t="s">
        <v>1776</v>
      </c>
      <c r="DG22" s="2" t="s">
        <v>123</v>
      </c>
      <c r="DH22" s="2" t="s">
        <v>1777</v>
      </c>
      <c r="DI22" s="2" t="s">
        <v>123</v>
      </c>
      <c r="DJ22" s="2" t="s">
        <v>1778</v>
      </c>
      <c r="DK22" s="2" t="s">
        <v>123</v>
      </c>
      <c r="DL22" s="2" t="s">
        <v>1779</v>
      </c>
      <c r="DM22" s="2" t="s">
        <v>123</v>
      </c>
      <c r="DN22" s="2" t="s">
        <v>1780</v>
      </c>
      <c r="DO22" s="2" t="s">
        <v>123</v>
      </c>
      <c r="DP22" s="2" t="s">
        <v>1781</v>
      </c>
      <c r="DQ22" s="2" t="s">
        <v>123</v>
      </c>
      <c r="DR22" s="2" t="s">
        <v>1782</v>
      </c>
      <c r="DS22" s="2" t="s">
        <v>123</v>
      </c>
      <c r="DT22" s="2" t="s">
        <v>1783</v>
      </c>
      <c r="DU22" s="2" t="s">
        <v>123</v>
      </c>
      <c r="DV22" s="2" t="s">
        <v>1784</v>
      </c>
      <c r="DW22" s="2" t="s">
        <v>123</v>
      </c>
      <c r="DX22" s="2" t="s">
        <v>1785</v>
      </c>
      <c r="DY22" s="2" t="s">
        <v>123</v>
      </c>
      <c r="DZ22" s="2" t="s">
        <v>1786</v>
      </c>
      <c r="EA22" s="2" t="s">
        <v>123</v>
      </c>
      <c r="EB22" s="2" t="s">
        <v>1787</v>
      </c>
      <c r="EC22" s="2" t="s">
        <v>123</v>
      </c>
      <c r="ED22" s="2" t="s">
        <v>1788</v>
      </c>
      <c r="EE22" s="2" t="s">
        <v>123</v>
      </c>
      <c r="EF22" s="2" t="s">
        <v>1789</v>
      </c>
      <c r="EG22" s="2" t="s">
        <v>123</v>
      </c>
      <c r="EH22" s="2" t="s">
        <v>1790</v>
      </c>
      <c r="EI22" s="2" t="s">
        <v>123</v>
      </c>
      <c r="EJ22" s="2" t="s">
        <v>1791</v>
      </c>
      <c r="EK22" s="2" t="s">
        <v>123</v>
      </c>
      <c r="EL22" s="2" t="s">
        <v>1792</v>
      </c>
      <c r="EM22" s="2" t="s">
        <v>123</v>
      </c>
      <c r="EN22" s="2" t="s">
        <v>1793</v>
      </c>
      <c r="EO22" s="2" t="s">
        <v>123</v>
      </c>
      <c r="EP22" s="2" t="s">
        <v>1794</v>
      </c>
      <c r="EQ22" s="2" t="s">
        <v>123</v>
      </c>
      <c r="ER22" s="2" t="s">
        <v>1795</v>
      </c>
      <c r="ES22" s="2" t="s">
        <v>123</v>
      </c>
      <c r="ET22" s="2" t="s">
        <v>1796</v>
      </c>
      <c r="EU22" s="2" t="s">
        <v>123</v>
      </c>
      <c r="EV22" s="2" t="s">
        <v>1797</v>
      </c>
      <c r="EW22" s="2" t="s">
        <v>123</v>
      </c>
      <c r="EX22" s="2" t="s">
        <v>1798</v>
      </c>
      <c r="EY22" s="2" t="s">
        <v>123</v>
      </c>
      <c r="EZ22" s="2" t="s">
        <v>1799</v>
      </c>
      <c r="FA22" s="2" t="s">
        <v>123</v>
      </c>
      <c r="FB22" s="2" t="s">
        <v>1800</v>
      </c>
      <c r="FC22" s="2" t="s">
        <v>123</v>
      </c>
      <c r="FD22" s="2" t="s">
        <v>1801</v>
      </c>
      <c r="FE22" s="2" t="s">
        <v>123</v>
      </c>
      <c r="FF22" s="2" t="s">
        <v>1802</v>
      </c>
      <c r="FG22" s="2" t="s">
        <v>123</v>
      </c>
      <c r="FH22" s="2" t="s">
        <v>1803</v>
      </c>
      <c r="FI22" s="2" t="s">
        <v>123</v>
      </c>
      <c r="FJ22" s="2" t="s">
        <v>1804</v>
      </c>
      <c r="FK22" s="2" t="s">
        <v>123</v>
      </c>
      <c r="FL22" s="2" t="s">
        <v>1805</v>
      </c>
      <c r="FM22" s="2" t="s">
        <v>123</v>
      </c>
      <c r="FN22" s="2" t="s">
        <v>1806</v>
      </c>
      <c r="FO22" s="2" t="s">
        <v>123</v>
      </c>
      <c r="FP22" s="2" t="s">
        <v>1807</v>
      </c>
      <c r="FQ22" s="2" t="s">
        <v>123</v>
      </c>
      <c r="FR22" s="2" t="s">
        <v>1808</v>
      </c>
      <c r="FS22" s="2" t="s">
        <v>123</v>
      </c>
      <c r="FT22" s="2" t="s">
        <v>1809</v>
      </c>
      <c r="FU22" s="2" t="s">
        <v>123</v>
      </c>
      <c r="FV22" s="2" t="s">
        <v>1810</v>
      </c>
      <c r="FW22" s="2" t="s">
        <v>123</v>
      </c>
      <c r="FX22" s="2" t="s">
        <v>1811</v>
      </c>
      <c r="FY22" s="2" t="s">
        <v>123</v>
      </c>
      <c r="FZ22" s="2" t="s">
        <v>1812</v>
      </c>
      <c r="GA22" s="2" t="s">
        <v>123</v>
      </c>
      <c r="GB22" s="2" t="s">
        <v>1813</v>
      </c>
      <c r="GC22" s="2" t="s">
        <v>123</v>
      </c>
      <c r="GD22" s="2" t="s">
        <v>1814</v>
      </c>
      <c r="GE22" s="2" t="s">
        <v>123</v>
      </c>
      <c r="GF22" s="2" t="s">
        <v>1815</v>
      </c>
      <c r="GG22" s="2" t="s">
        <v>123</v>
      </c>
      <c r="GH22" s="2" t="s">
        <v>1816</v>
      </c>
      <c r="GI22" s="2" t="s">
        <v>123</v>
      </c>
      <c r="GJ22" s="2" t="s">
        <v>1817</v>
      </c>
      <c r="GK22" s="2" t="s">
        <v>123</v>
      </c>
      <c r="GL22" s="2" t="s">
        <v>1818</v>
      </c>
      <c r="GM22" s="2" t="s">
        <v>123</v>
      </c>
      <c r="GN22" s="2" t="s">
        <v>1819</v>
      </c>
      <c r="GO22" s="2" t="s">
        <v>123</v>
      </c>
      <c r="GP22" s="2" t="s">
        <v>1820</v>
      </c>
      <c r="GQ22" s="2" t="s">
        <v>123</v>
      </c>
      <c r="GR22" s="2" t="s">
        <v>1821</v>
      </c>
      <c r="GS22" s="2" t="s">
        <v>123</v>
      </c>
      <c r="GT22" s="2" t="s">
        <v>1822</v>
      </c>
      <c r="GU22" s="2" t="s">
        <v>123</v>
      </c>
      <c r="GV22" s="2" t="s">
        <v>1823</v>
      </c>
      <c r="GW22" s="2" t="s">
        <v>123</v>
      </c>
      <c r="GX22" s="2" t="s">
        <v>1824</v>
      </c>
      <c r="GY22" s="2" t="s">
        <v>123</v>
      </c>
      <c r="GZ22" s="2" t="s">
        <v>1825</v>
      </c>
      <c r="HA22" s="2" t="s">
        <v>123</v>
      </c>
      <c r="HB22" s="2" t="s">
        <v>1826</v>
      </c>
      <c r="HC22" s="2" t="s">
        <v>123</v>
      </c>
      <c r="HD22" s="2" t="s">
        <v>1827</v>
      </c>
      <c r="HE22" s="2" t="s">
        <v>123</v>
      </c>
      <c r="HF22" s="2" t="s">
        <v>1828</v>
      </c>
      <c r="HG22" s="2" t="s">
        <v>123</v>
      </c>
      <c r="HH22" s="2" t="s">
        <v>1829</v>
      </c>
      <c r="HI22" s="2" t="s">
        <v>123</v>
      </c>
      <c r="HJ22" s="2" t="s">
        <v>1830</v>
      </c>
      <c r="HK22" s="2" t="s">
        <v>123</v>
      </c>
      <c r="HL22" s="2" t="s">
        <v>1831</v>
      </c>
      <c r="HM22" s="2" t="s">
        <v>123</v>
      </c>
      <c r="HN22" s="2" t="s">
        <v>1832</v>
      </c>
      <c r="HO22" s="2" t="s">
        <v>123</v>
      </c>
      <c r="HP22" s="2" t="s">
        <v>1833</v>
      </c>
      <c r="HQ22" s="2" t="s">
        <v>123</v>
      </c>
      <c r="HR22" s="2" t="s">
        <v>1834</v>
      </c>
      <c r="HS22" s="2" t="s">
        <v>123</v>
      </c>
      <c r="HT22" s="2" t="s">
        <v>1835</v>
      </c>
      <c r="HU22" s="2" t="s">
        <v>123</v>
      </c>
      <c r="HV22" s="2" t="s">
        <v>1836</v>
      </c>
      <c r="HW22" s="2" t="s">
        <v>123</v>
      </c>
      <c r="HX22" s="2" t="s">
        <v>1837</v>
      </c>
      <c r="HY22" s="2" t="s">
        <v>123</v>
      </c>
      <c r="HZ22" s="2" t="s">
        <v>1838</v>
      </c>
      <c r="IA22" s="2" t="s">
        <v>123</v>
      </c>
      <c r="IB22" s="2" t="s">
        <v>1839</v>
      </c>
      <c r="IC22" s="2" t="s">
        <v>123</v>
      </c>
      <c r="ID22" s="2" t="s">
        <v>1840</v>
      </c>
    </row>
    <row r="23" spans="1:238" x14ac:dyDescent="0.25">
      <c r="A23" s="3">
        <f>'Risiko Log'!A22</f>
        <v>20</v>
      </c>
      <c r="B23" s="3">
        <f>'Risiko Log'!E22</f>
        <v>0</v>
      </c>
      <c r="C23" s="3">
        <f>'Risiko Log'!F22</f>
        <v>0</v>
      </c>
      <c r="D23" s="3" t="str">
        <f t="shared" si="1"/>
        <v/>
      </c>
      <c r="E23" s="3" t="str">
        <f t="shared" si="2"/>
        <v/>
      </c>
      <c r="F23" s="3" t="str">
        <f t="shared" si="3"/>
        <v/>
      </c>
      <c r="G23" s="3" t="str">
        <f t="shared" si="4"/>
        <v/>
      </c>
      <c r="H23" s="3" t="str">
        <f t="shared" si="5"/>
        <v/>
      </c>
      <c r="I23" s="3" t="str">
        <f t="shared" si="6"/>
        <v/>
      </c>
      <c r="J23" s="3" t="str">
        <f t="shared" si="7"/>
        <v/>
      </c>
      <c r="K23" s="3" t="str">
        <f t="shared" si="8"/>
        <v/>
      </c>
      <c r="L23" s="3" t="str">
        <f t="shared" si="9"/>
        <v/>
      </c>
      <c r="M23" s="3" t="str">
        <f t="shared" si="10"/>
        <v/>
      </c>
      <c r="N23" s="3" t="str">
        <f t="shared" si="11"/>
        <v/>
      </c>
      <c r="O23" s="3" t="str">
        <f t="shared" si="12"/>
        <v/>
      </c>
      <c r="P23" s="3" t="str">
        <f t="shared" si="13"/>
        <v/>
      </c>
      <c r="Q23" s="3" t="str">
        <f t="shared" si="14"/>
        <v/>
      </c>
      <c r="R23" s="3" t="str">
        <f t="shared" si="15"/>
        <v/>
      </c>
      <c r="S23" s="3" t="str">
        <f t="shared" si="16"/>
        <v/>
      </c>
      <c r="T23" s="3" t="str">
        <f t="shared" si="17"/>
        <v/>
      </c>
      <c r="U23" s="3" t="str">
        <f t="shared" si="18"/>
        <v/>
      </c>
      <c r="V23" s="3" t="str">
        <f t="shared" si="19"/>
        <v/>
      </c>
      <c r="W23" s="3" t="str">
        <f t="shared" si="20"/>
        <v/>
      </c>
      <c r="X23" s="3" t="str">
        <f t="shared" si="21"/>
        <v/>
      </c>
      <c r="Y23" s="3" t="str">
        <f t="shared" si="22"/>
        <v/>
      </c>
      <c r="Z23" s="3" t="str">
        <f t="shared" si="23"/>
        <v/>
      </c>
      <c r="AA23" s="3" t="str">
        <f t="shared" si="24"/>
        <v/>
      </c>
      <c r="AB23" s="3" t="str">
        <f t="shared" si="25"/>
        <v/>
      </c>
      <c r="AC23" s="3" t="str">
        <f t="shared" si="26"/>
        <v/>
      </c>
      <c r="AD23" s="3" t="str">
        <f t="shared" si="27"/>
        <v/>
      </c>
      <c r="AE23" s="3" t="str">
        <f t="shared" si="28"/>
        <v/>
      </c>
      <c r="AF23" s="3" t="str">
        <f t="shared" si="29"/>
        <v/>
      </c>
      <c r="AG23" s="3" t="str">
        <f t="shared" si="30"/>
        <v/>
      </c>
      <c r="AH23" s="3" t="str">
        <f t="shared" si="31"/>
        <v/>
      </c>
      <c r="AI23" s="3" t="str">
        <f t="shared" si="32"/>
        <v/>
      </c>
      <c r="AJ23" s="3" t="str">
        <f t="shared" si="33"/>
        <v/>
      </c>
      <c r="AK23" s="3" t="str">
        <f t="shared" si="34"/>
        <v/>
      </c>
      <c r="AL23" s="3" t="str">
        <f t="shared" si="35"/>
        <v/>
      </c>
      <c r="AN23" s="2" t="s">
        <v>538</v>
      </c>
      <c r="AO23" s="2" t="s">
        <v>123</v>
      </c>
      <c r="AP23" s="2" t="s">
        <v>1841</v>
      </c>
      <c r="AQ23" s="2" t="s">
        <v>123</v>
      </c>
      <c r="AR23" s="2" t="s">
        <v>1842</v>
      </c>
      <c r="AS23" s="2" t="s">
        <v>123</v>
      </c>
      <c r="AT23" s="2" t="s">
        <v>1843</v>
      </c>
      <c r="AU23" s="2" t="s">
        <v>123</v>
      </c>
      <c r="AV23" s="2" t="s">
        <v>1844</v>
      </c>
      <c r="AW23" s="2" t="s">
        <v>123</v>
      </c>
      <c r="AX23" s="2" t="s">
        <v>1845</v>
      </c>
      <c r="AY23" s="2" t="s">
        <v>123</v>
      </c>
      <c r="AZ23" s="2" t="s">
        <v>1846</v>
      </c>
      <c r="BA23" s="2" t="s">
        <v>123</v>
      </c>
      <c r="BB23" s="2" t="s">
        <v>1847</v>
      </c>
      <c r="BC23" s="2" t="s">
        <v>123</v>
      </c>
      <c r="BD23" s="2" t="s">
        <v>1848</v>
      </c>
      <c r="BE23" s="2" t="s">
        <v>123</v>
      </c>
      <c r="BF23" s="2" t="s">
        <v>1849</v>
      </c>
      <c r="BG23" s="2" t="s">
        <v>123</v>
      </c>
      <c r="BH23" s="2" t="s">
        <v>1850</v>
      </c>
      <c r="BI23" s="2" t="s">
        <v>123</v>
      </c>
      <c r="BJ23" s="2" t="s">
        <v>1851</v>
      </c>
      <c r="BK23" s="2" t="s">
        <v>123</v>
      </c>
      <c r="BL23" s="2" t="s">
        <v>1852</v>
      </c>
      <c r="BM23" s="2" t="s">
        <v>123</v>
      </c>
      <c r="BN23" s="2" t="s">
        <v>1853</v>
      </c>
      <c r="BO23" s="2" t="s">
        <v>123</v>
      </c>
      <c r="BP23" s="2" t="s">
        <v>1854</v>
      </c>
      <c r="BQ23" s="2" t="s">
        <v>123</v>
      </c>
      <c r="BR23" s="2" t="s">
        <v>1855</v>
      </c>
      <c r="BS23" s="2" t="s">
        <v>123</v>
      </c>
      <c r="BT23" s="2" t="s">
        <v>1856</v>
      </c>
      <c r="BU23" s="2" t="s">
        <v>123</v>
      </c>
      <c r="BV23" s="2" t="s">
        <v>1857</v>
      </c>
      <c r="BW23" s="2" t="s">
        <v>123</v>
      </c>
      <c r="BX23" s="2" t="s">
        <v>1858</v>
      </c>
      <c r="BY23" s="2" t="s">
        <v>123</v>
      </c>
      <c r="BZ23" s="2" t="s">
        <v>1859</v>
      </c>
      <c r="CA23" s="2" t="s">
        <v>123</v>
      </c>
      <c r="CB23" s="2" t="s">
        <v>1860</v>
      </c>
      <c r="CC23" s="2" t="s">
        <v>123</v>
      </c>
      <c r="CD23" s="2" t="s">
        <v>1861</v>
      </c>
      <c r="CE23" s="2" t="s">
        <v>123</v>
      </c>
      <c r="CF23" s="2" t="s">
        <v>1862</v>
      </c>
      <c r="CG23" s="2" t="s">
        <v>123</v>
      </c>
      <c r="CH23" s="2" t="s">
        <v>1863</v>
      </c>
      <c r="CI23" s="2" t="s">
        <v>123</v>
      </c>
      <c r="CJ23" s="2" t="s">
        <v>1864</v>
      </c>
      <c r="CK23" s="2" t="s">
        <v>123</v>
      </c>
      <c r="CL23" s="2" t="s">
        <v>1865</v>
      </c>
      <c r="CM23" s="2" t="s">
        <v>123</v>
      </c>
      <c r="CN23" s="2" t="s">
        <v>1866</v>
      </c>
      <c r="CO23" s="2" t="s">
        <v>123</v>
      </c>
      <c r="CP23" s="2" t="s">
        <v>1867</v>
      </c>
      <c r="CQ23" s="2" t="s">
        <v>123</v>
      </c>
      <c r="CR23" s="2" t="s">
        <v>1868</v>
      </c>
      <c r="CS23" s="2" t="s">
        <v>123</v>
      </c>
      <c r="CT23" s="2" t="s">
        <v>1869</v>
      </c>
      <c r="CU23" s="2" t="s">
        <v>123</v>
      </c>
      <c r="CV23" s="2" t="s">
        <v>1870</v>
      </c>
      <c r="CW23" s="2" t="s">
        <v>123</v>
      </c>
      <c r="CX23" s="2" t="s">
        <v>1871</v>
      </c>
      <c r="CY23" s="2" t="s">
        <v>123</v>
      </c>
      <c r="CZ23" s="2" t="s">
        <v>1872</v>
      </c>
      <c r="DA23" s="2" t="s">
        <v>123</v>
      </c>
      <c r="DB23" s="2" t="s">
        <v>1873</v>
      </c>
      <c r="DC23" s="2" t="s">
        <v>123</v>
      </c>
      <c r="DD23" s="2" t="s">
        <v>1874</v>
      </c>
      <c r="DE23" s="2" t="s">
        <v>123</v>
      </c>
      <c r="DF23" s="2" t="s">
        <v>1875</v>
      </c>
      <c r="DG23" s="2" t="s">
        <v>123</v>
      </c>
      <c r="DH23" s="2" t="s">
        <v>1876</v>
      </c>
      <c r="DI23" s="2" t="s">
        <v>123</v>
      </c>
      <c r="DJ23" s="2" t="s">
        <v>1877</v>
      </c>
      <c r="DK23" s="2" t="s">
        <v>123</v>
      </c>
      <c r="DL23" s="2" t="s">
        <v>1878</v>
      </c>
      <c r="DM23" s="2" t="s">
        <v>123</v>
      </c>
      <c r="DN23" s="2" t="s">
        <v>1879</v>
      </c>
      <c r="DO23" s="2" t="s">
        <v>123</v>
      </c>
      <c r="DP23" s="2" t="s">
        <v>1880</v>
      </c>
      <c r="DQ23" s="2" t="s">
        <v>123</v>
      </c>
      <c r="DR23" s="2" t="s">
        <v>1881</v>
      </c>
      <c r="DS23" s="2" t="s">
        <v>123</v>
      </c>
      <c r="DT23" s="2" t="s">
        <v>1882</v>
      </c>
      <c r="DU23" s="2" t="s">
        <v>123</v>
      </c>
      <c r="DV23" s="2" t="s">
        <v>1883</v>
      </c>
      <c r="DW23" s="2" t="s">
        <v>123</v>
      </c>
      <c r="DX23" s="2" t="s">
        <v>1884</v>
      </c>
      <c r="DY23" s="2" t="s">
        <v>123</v>
      </c>
      <c r="DZ23" s="2" t="s">
        <v>1885</v>
      </c>
      <c r="EA23" s="2" t="s">
        <v>123</v>
      </c>
      <c r="EB23" s="2" t="s">
        <v>1886</v>
      </c>
      <c r="EC23" s="2" t="s">
        <v>123</v>
      </c>
      <c r="ED23" s="2" t="s">
        <v>1887</v>
      </c>
      <c r="EE23" s="2" t="s">
        <v>123</v>
      </c>
      <c r="EF23" s="2" t="s">
        <v>1888</v>
      </c>
      <c r="EG23" s="2" t="s">
        <v>123</v>
      </c>
      <c r="EH23" s="2" t="s">
        <v>1889</v>
      </c>
      <c r="EI23" s="2" t="s">
        <v>123</v>
      </c>
      <c r="EJ23" s="2" t="s">
        <v>1890</v>
      </c>
      <c r="EK23" s="2" t="s">
        <v>123</v>
      </c>
      <c r="EL23" s="2" t="s">
        <v>1891</v>
      </c>
      <c r="EM23" s="2" t="s">
        <v>123</v>
      </c>
      <c r="EN23" s="2" t="s">
        <v>1892</v>
      </c>
      <c r="EO23" s="2" t="s">
        <v>123</v>
      </c>
      <c r="EP23" s="2" t="s">
        <v>1893</v>
      </c>
      <c r="EQ23" s="2" t="s">
        <v>123</v>
      </c>
      <c r="ER23" s="2" t="s">
        <v>1894</v>
      </c>
      <c r="ES23" s="2" t="s">
        <v>123</v>
      </c>
      <c r="ET23" s="2" t="s">
        <v>1895</v>
      </c>
      <c r="EU23" s="2" t="s">
        <v>123</v>
      </c>
      <c r="EV23" s="2" t="s">
        <v>1896</v>
      </c>
      <c r="EW23" s="2" t="s">
        <v>123</v>
      </c>
      <c r="EX23" s="2" t="s">
        <v>1897</v>
      </c>
      <c r="EY23" s="2" t="s">
        <v>123</v>
      </c>
      <c r="EZ23" s="2" t="s">
        <v>1898</v>
      </c>
      <c r="FA23" s="2" t="s">
        <v>123</v>
      </c>
      <c r="FB23" s="2" t="s">
        <v>1899</v>
      </c>
      <c r="FC23" s="2" t="s">
        <v>123</v>
      </c>
      <c r="FD23" s="2" t="s">
        <v>1900</v>
      </c>
      <c r="FE23" s="2" t="s">
        <v>123</v>
      </c>
      <c r="FF23" s="2" t="s">
        <v>1901</v>
      </c>
      <c r="FG23" s="2" t="s">
        <v>123</v>
      </c>
      <c r="FH23" s="2" t="s">
        <v>1902</v>
      </c>
      <c r="FI23" s="2" t="s">
        <v>123</v>
      </c>
      <c r="FJ23" s="2" t="s">
        <v>1903</v>
      </c>
      <c r="FK23" s="2" t="s">
        <v>123</v>
      </c>
      <c r="FL23" s="2" t="s">
        <v>1904</v>
      </c>
      <c r="FM23" s="2" t="s">
        <v>123</v>
      </c>
      <c r="FN23" s="2" t="s">
        <v>1905</v>
      </c>
      <c r="FO23" s="2" t="s">
        <v>123</v>
      </c>
      <c r="FP23" s="2" t="s">
        <v>1906</v>
      </c>
      <c r="FQ23" s="2" t="s">
        <v>123</v>
      </c>
      <c r="FR23" s="2" t="s">
        <v>1907</v>
      </c>
      <c r="FS23" s="2" t="s">
        <v>123</v>
      </c>
      <c r="FT23" s="2" t="s">
        <v>1908</v>
      </c>
      <c r="FU23" s="2" t="s">
        <v>123</v>
      </c>
      <c r="FV23" s="2" t="s">
        <v>1909</v>
      </c>
      <c r="FW23" s="2" t="s">
        <v>123</v>
      </c>
      <c r="FX23" s="2" t="s">
        <v>1910</v>
      </c>
      <c r="FY23" s="2" t="s">
        <v>123</v>
      </c>
      <c r="FZ23" s="2" t="s">
        <v>1911</v>
      </c>
      <c r="GA23" s="2" t="s">
        <v>123</v>
      </c>
      <c r="GB23" s="2" t="s">
        <v>1912</v>
      </c>
      <c r="GC23" s="2" t="s">
        <v>123</v>
      </c>
      <c r="GD23" s="2" t="s">
        <v>1913</v>
      </c>
      <c r="GE23" s="2" t="s">
        <v>123</v>
      </c>
      <c r="GF23" s="2" t="s">
        <v>1914</v>
      </c>
      <c r="GG23" s="2" t="s">
        <v>123</v>
      </c>
      <c r="GH23" s="2" t="s">
        <v>1915</v>
      </c>
      <c r="GI23" s="2" t="s">
        <v>123</v>
      </c>
      <c r="GJ23" s="2" t="s">
        <v>1916</v>
      </c>
      <c r="GK23" s="2" t="s">
        <v>123</v>
      </c>
      <c r="GL23" s="2" t="s">
        <v>1917</v>
      </c>
      <c r="GM23" s="2" t="s">
        <v>123</v>
      </c>
      <c r="GN23" s="2" t="s">
        <v>1918</v>
      </c>
      <c r="GO23" s="2" t="s">
        <v>123</v>
      </c>
      <c r="GP23" s="2" t="s">
        <v>1919</v>
      </c>
      <c r="GQ23" s="2" t="s">
        <v>123</v>
      </c>
      <c r="GR23" s="2" t="s">
        <v>1920</v>
      </c>
      <c r="GS23" s="2" t="s">
        <v>123</v>
      </c>
      <c r="GT23" s="2" t="s">
        <v>1921</v>
      </c>
      <c r="GU23" s="2" t="s">
        <v>123</v>
      </c>
      <c r="GV23" s="2" t="s">
        <v>1922</v>
      </c>
      <c r="GW23" s="2" t="s">
        <v>123</v>
      </c>
      <c r="GX23" s="2" t="s">
        <v>1923</v>
      </c>
      <c r="GY23" s="2" t="s">
        <v>123</v>
      </c>
      <c r="GZ23" s="2" t="s">
        <v>1924</v>
      </c>
      <c r="HA23" s="2" t="s">
        <v>123</v>
      </c>
      <c r="HB23" s="2" t="s">
        <v>1925</v>
      </c>
      <c r="HC23" s="2" t="s">
        <v>123</v>
      </c>
      <c r="HD23" s="2" t="s">
        <v>1926</v>
      </c>
      <c r="HE23" s="2" t="s">
        <v>123</v>
      </c>
      <c r="HF23" s="2" t="s">
        <v>1927</v>
      </c>
      <c r="HG23" s="2" t="s">
        <v>123</v>
      </c>
      <c r="HH23" s="2" t="s">
        <v>1928</v>
      </c>
      <c r="HI23" s="2" t="s">
        <v>123</v>
      </c>
      <c r="HJ23" s="2" t="s">
        <v>1929</v>
      </c>
      <c r="HK23" s="2" t="s">
        <v>123</v>
      </c>
      <c r="HL23" s="2" t="s">
        <v>1930</v>
      </c>
      <c r="HM23" s="2" t="s">
        <v>123</v>
      </c>
      <c r="HN23" s="2" t="s">
        <v>1931</v>
      </c>
      <c r="HO23" s="2" t="s">
        <v>123</v>
      </c>
      <c r="HP23" s="2" t="s">
        <v>1932</v>
      </c>
      <c r="HQ23" s="2" t="s">
        <v>123</v>
      </c>
      <c r="HR23" s="2" t="s">
        <v>1933</v>
      </c>
      <c r="HS23" s="2" t="s">
        <v>123</v>
      </c>
      <c r="HT23" s="2" t="s">
        <v>1934</v>
      </c>
      <c r="HU23" s="2" t="s">
        <v>123</v>
      </c>
      <c r="HV23" s="2" t="s">
        <v>1935</v>
      </c>
      <c r="HW23" s="2" t="s">
        <v>123</v>
      </c>
      <c r="HX23" s="2" t="s">
        <v>1936</v>
      </c>
      <c r="HY23" s="2" t="s">
        <v>123</v>
      </c>
      <c r="HZ23" s="2" t="s">
        <v>1937</v>
      </c>
      <c r="IA23" s="2" t="s">
        <v>123</v>
      </c>
      <c r="IB23" s="2" t="s">
        <v>1938</v>
      </c>
      <c r="IC23" s="2" t="s">
        <v>123</v>
      </c>
      <c r="ID23" s="2" t="s">
        <v>1939</v>
      </c>
    </row>
    <row r="24" spans="1:238" x14ac:dyDescent="0.25">
      <c r="A24" s="3">
        <f>'Risiko Log'!A23</f>
        <v>21</v>
      </c>
      <c r="B24" s="3">
        <f>'Risiko Log'!E23</f>
        <v>0</v>
      </c>
      <c r="C24" s="3">
        <f>'Risiko Log'!F23</f>
        <v>0</v>
      </c>
      <c r="D24" s="3" t="str">
        <f t="shared" si="1"/>
        <v/>
      </c>
      <c r="E24" s="3" t="str">
        <f t="shared" si="2"/>
        <v/>
      </c>
      <c r="F24" s="3" t="str">
        <f t="shared" si="3"/>
        <v/>
      </c>
      <c r="G24" s="3" t="str">
        <f t="shared" si="4"/>
        <v/>
      </c>
      <c r="H24" s="3" t="str">
        <f t="shared" si="5"/>
        <v/>
      </c>
      <c r="I24" s="3" t="str">
        <f t="shared" si="6"/>
        <v/>
      </c>
      <c r="J24" s="3" t="str">
        <f t="shared" si="7"/>
        <v/>
      </c>
      <c r="K24" s="3" t="str">
        <f t="shared" si="8"/>
        <v/>
      </c>
      <c r="L24" s="3" t="str">
        <f t="shared" si="9"/>
        <v/>
      </c>
      <c r="M24" s="3" t="str">
        <f t="shared" si="10"/>
        <v/>
      </c>
      <c r="N24" s="3" t="str">
        <f t="shared" si="11"/>
        <v/>
      </c>
      <c r="O24" s="3" t="str">
        <f t="shared" si="12"/>
        <v/>
      </c>
      <c r="P24" s="3" t="str">
        <f t="shared" si="13"/>
        <v/>
      </c>
      <c r="Q24" s="3" t="str">
        <f t="shared" si="14"/>
        <v/>
      </c>
      <c r="R24" s="3" t="str">
        <f t="shared" si="15"/>
        <v/>
      </c>
      <c r="S24" s="3" t="str">
        <f t="shared" si="16"/>
        <v/>
      </c>
      <c r="T24" s="3" t="str">
        <f t="shared" si="17"/>
        <v/>
      </c>
      <c r="U24" s="3" t="str">
        <f t="shared" si="18"/>
        <v/>
      </c>
      <c r="V24" s="3" t="str">
        <f t="shared" si="19"/>
        <v/>
      </c>
      <c r="W24" s="3" t="str">
        <f t="shared" si="20"/>
        <v/>
      </c>
      <c r="X24" s="3" t="str">
        <f t="shared" si="21"/>
        <v/>
      </c>
      <c r="Y24" s="3" t="str">
        <f t="shared" si="22"/>
        <v/>
      </c>
      <c r="Z24" s="3" t="str">
        <f t="shared" si="23"/>
        <v/>
      </c>
      <c r="AA24" s="3" t="str">
        <f t="shared" si="24"/>
        <v/>
      </c>
      <c r="AB24" s="3" t="str">
        <f t="shared" si="25"/>
        <v/>
      </c>
      <c r="AC24" s="3" t="str">
        <f t="shared" si="26"/>
        <v/>
      </c>
      <c r="AD24" s="3" t="str">
        <f t="shared" si="27"/>
        <v/>
      </c>
      <c r="AE24" s="3" t="str">
        <f t="shared" si="28"/>
        <v/>
      </c>
      <c r="AF24" s="3" t="str">
        <f t="shared" si="29"/>
        <v/>
      </c>
      <c r="AG24" s="3" t="str">
        <f t="shared" si="30"/>
        <v/>
      </c>
      <c r="AH24" s="3" t="str">
        <f t="shared" si="31"/>
        <v/>
      </c>
      <c r="AI24" s="3" t="str">
        <f t="shared" si="32"/>
        <v/>
      </c>
      <c r="AJ24" s="3" t="str">
        <f t="shared" si="33"/>
        <v/>
      </c>
      <c r="AK24" s="3" t="str">
        <f t="shared" si="34"/>
        <v/>
      </c>
      <c r="AL24" s="3" t="str">
        <f t="shared" si="35"/>
        <v/>
      </c>
      <c r="AN24" s="2" t="s">
        <v>539</v>
      </c>
      <c r="AO24" s="2" t="s">
        <v>123</v>
      </c>
      <c r="AP24" s="2" t="s">
        <v>1940</v>
      </c>
      <c r="AQ24" s="2" t="s">
        <v>123</v>
      </c>
      <c r="AR24" s="2" t="s">
        <v>1941</v>
      </c>
      <c r="AS24" s="2" t="s">
        <v>123</v>
      </c>
      <c r="AT24" s="2" t="s">
        <v>1942</v>
      </c>
      <c r="AU24" s="2" t="s">
        <v>123</v>
      </c>
      <c r="AV24" s="2" t="s">
        <v>1943</v>
      </c>
      <c r="AW24" s="2" t="s">
        <v>123</v>
      </c>
      <c r="AX24" s="2" t="s">
        <v>1944</v>
      </c>
      <c r="AY24" s="2" t="s">
        <v>123</v>
      </c>
      <c r="AZ24" s="2" t="s">
        <v>1945</v>
      </c>
      <c r="BA24" s="2" t="s">
        <v>123</v>
      </c>
      <c r="BB24" s="2" t="s">
        <v>1946</v>
      </c>
      <c r="BC24" s="2" t="s">
        <v>123</v>
      </c>
      <c r="BD24" s="2" t="s">
        <v>1947</v>
      </c>
      <c r="BE24" s="2" t="s">
        <v>123</v>
      </c>
      <c r="BF24" s="2" t="s">
        <v>1948</v>
      </c>
      <c r="BG24" s="2" t="s">
        <v>123</v>
      </c>
      <c r="BH24" s="2" t="s">
        <v>1949</v>
      </c>
      <c r="BI24" s="2" t="s">
        <v>123</v>
      </c>
      <c r="BJ24" s="2" t="s">
        <v>1950</v>
      </c>
      <c r="BK24" s="2" t="s">
        <v>123</v>
      </c>
      <c r="BL24" s="2" t="s">
        <v>1951</v>
      </c>
      <c r="BM24" s="2" t="s">
        <v>123</v>
      </c>
      <c r="BN24" s="2" t="s">
        <v>1952</v>
      </c>
      <c r="BO24" s="2" t="s">
        <v>123</v>
      </c>
      <c r="BP24" s="2" t="s">
        <v>1953</v>
      </c>
      <c r="BQ24" s="2" t="s">
        <v>123</v>
      </c>
      <c r="BR24" s="2" t="s">
        <v>1954</v>
      </c>
      <c r="BS24" s="2" t="s">
        <v>123</v>
      </c>
      <c r="BT24" s="2" t="s">
        <v>1955</v>
      </c>
      <c r="BU24" s="2" t="s">
        <v>123</v>
      </c>
      <c r="BV24" s="2" t="s">
        <v>1956</v>
      </c>
      <c r="BW24" s="2" t="s">
        <v>123</v>
      </c>
      <c r="BX24" s="2" t="s">
        <v>1957</v>
      </c>
      <c r="BY24" s="2" t="s">
        <v>123</v>
      </c>
      <c r="BZ24" s="2" t="s">
        <v>1958</v>
      </c>
      <c r="CA24" s="2" t="s">
        <v>123</v>
      </c>
      <c r="CB24" s="2" t="s">
        <v>1959</v>
      </c>
      <c r="CC24" s="2" t="s">
        <v>123</v>
      </c>
      <c r="CD24" s="2" t="s">
        <v>1960</v>
      </c>
      <c r="CE24" s="2" t="s">
        <v>123</v>
      </c>
      <c r="CF24" s="2" t="s">
        <v>1961</v>
      </c>
      <c r="CG24" s="2" t="s">
        <v>123</v>
      </c>
      <c r="CH24" s="2" t="s">
        <v>1962</v>
      </c>
      <c r="CI24" s="2" t="s">
        <v>123</v>
      </c>
      <c r="CJ24" s="2" t="s">
        <v>1963</v>
      </c>
      <c r="CK24" s="2" t="s">
        <v>123</v>
      </c>
      <c r="CL24" s="2" t="s">
        <v>1964</v>
      </c>
      <c r="CM24" s="2" t="s">
        <v>123</v>
      </c>
      <c r="CN24" s="2" t="s">
        <v>1965</v>
      </c>
      <c r="CO24" s="2" t="s">
        <v>123</v>
      </c>
      <c r="CP24" s="2" t="s">
        <v>1966</v>
      </c>
      <c r="CQ24" s="2" t="s">
        <v>123</v>
      </c>
      <c r="CR24" s="2" t="s">
        <v>1967</v>
      </c>
      <c r="CS24" s="2" t="s">
        <v>123</v>
      </c>
      <c r="CT24" s="2" t="s">
        <v>1968</v>
      </c>
      <c r="CU24" s="2" t="s">
        <v>123</v>
      </c>
      <c r="CV24" s="2" t="s">
        <v>1969</v>
      </c>
      <c r="CW24" s="2" t="s">
        <v>123</v>
      </c>
      <c r="CX24" s="2" t="s">
        <v>1970</v>
      </c>
      <c r="CY24" s="2" t="s">
        <v>123</v>
      </c>
      <c r="CZ24" s="2" t="s">
        <v>1971</v>
      </c>
      <c r="DA24" s="2" t="s">
        <v>123</v>
      </c>
      <c r="DB24" s="2" t="s">
        <v>1972</v>
      </c>
      <c r="DC24" s="2" t="s">
        <v>123</v>
      </c>
      <c r="DD24" s="2" t="s">
        <v>1973</v>
      </c>
      <c r="DE24" s="2" t="s">
        <v>123</v>
      </c>
      <c r="DF24" s="2" t="s">
        <v>1974</v>
      </c>
      <c r="DG24" s="2" t="s">
        <v>123</v>
      </c>
      <c r="DH24" s="2" t="s">
        <v>1975</v>
      </c>
      <c r="DI24" s="2" t="s">
        <v>123</v>
      </c>
      <c r="DJ24" s="2" t="s">
        <v>1976</v>
      </c>
      <c r="DK24" s="2" t="s">
        <v>123</v>
      </c>
      <c r="DL24" s="2" t="s">
        <v>1977</v>
      </c>
      <c r="DM24" s="2" t="s">
        <v>123</v>
      </c>
      <c r="DN24" s="2" t="s">
        <v>1978</v>
      </c>
      <c r="DO24" s="2" t="s">
        <v>123</v>
      </c>
      <c r="DP24" s="2" t="s">
        <v>1979</v>
      </c>
      <c r="DQ24" s="2" t="s">
        <v>123</v>
      </c>
      <c r="DR24" s="2" t="s">
        <v>1980</v>
      </c>
      <c r="DS24" s="2" t="s">
        <v>123</v>
      </c>
      <c r="DT24" s="2" t="s">
        <v>1981</v>
      </c>
      <c r="DU24" s="2" t="s">
        <v>123</v>
      </c>
      <c r="DV24" s="2" t="s">
        <v>1982</v>
      </c>
      <c r="DW24" s="2" t="s">
        <v>123</v>
      </c>
      <c r="DX24" s="2" t="s">
        <v>1983</v>
      </c>
      <c r="DY24" s="2" t="s">
        <v>123</v>
      </c>
      <c r="DZ24" s="2" t="s">
        <v>1984</v>
      </c>
      <c r="EA24" s="2" t="s">
        <v>123</v>
      </c>
      <c r="EB24" s="2" t="s">
        <v>1985</v>
      </c>
      <c r="EC24" s="2" t="s">
        <v>123</v>
      </c>
      <c r="ED24" s="2" t="s">
        <v>1986</v>
      </c>
      <c r="EE24" s="2" t="s">
        <v>123</v>
      </c>
      <c r="EF24" s="2" t="s">
        <v>1987</v>
      </c>
      <c r="EG24" s="2" t="s">
        <v>123</v>
      </c>
      <c r="EH24" s="2" t="s">
        <v>1988</v>
      </c>
      <c r="EI24" s="2" t="s">
        <v>123</v>
      </c>
      <c r="EJ24" s="2" t="s">
        <v>1989</v>
      </c>
      <c r="EK24" s="2" t="s">
        <v>123</v>
      </c>
      <c r="EL24" s="2" t="s">
        <v>1990</v>
      </c>
      <c r="EM24" s="2" t="s">
        <v>123</v>
      </c>
      <c r="EN24" s="2" t="s">
        <v>1991</v>
      </c>
      <c r="EO24" s="2" t="s">
        <v>123</v>
      </c>
      <c r="EP24" s="2" t="s">
        <v>1992</v>
      </c>
      <c r="EQ24" s="2" t="s">
        <v>123</v>
      </c>
      <c r="ER24" s="2" t="s">
        <v>1993</v>
      </c>
      <c r="ES24" s="2" t="s">
        <v>123</v>
      </c>
      <c r="ET24" s="2" t="s">
        <v>1994</v>
      </c>
      <c r="EU24" s="2" t="s">
        <v>123</v>
      </c>
      <c r="EV24" s="2" t="s">
        <v>1995</v>
      </c>
      <c r="EW24" s="2" t="s">
        <v>123</v>
      </c>
      <c r="EX24" s="2" t="s">
        <v>1996</v>
      </c>
      <c r="EY24" s="2" t="s">
        <v>123</v>
      </c>
      <c r="EZ24" s="2" t="s">
        <v>1997</v>
      </c>
      <c r="FA24" s="2" t="s">
        <v>123</v>
      </c>
      <c r="FB24" s="2" t="s">
        <v>1998</v>
      </c>
      <c r="FC24" s="2" t="s">
        <v>123</v>
      </c>
      <c r="FD24" s="2" t="s">
        <v>1999</v>
      </c>
      <c r="FE24" s="2" t="s">
        <v>123</v>
      </c>
      <c r="FF24" s="2" t="s">
        <v>2000</v>
      </c>
      <c r="FG24" s="2" t="s">
        <v>123</v>
      </c>
      <c r="FH24" s="2" t="s">
        <v>2001</v>
      </c>
      <c r="FI24" s="2" t="s">
        <v>123</v>
      </c>
      <c r="FJ24" s="2" t="s">
        <v>2002</v>
      </c>
      <c r="FK24" s="2" t="s">
        <v>123</v>
      </c>
      <c r="FL24" s="2" t="s">
        <v>2003</v>
      </c>
      <c r="FM24" s="2" t="s">
        <v>123</v>
      </c>
      <c r="FN24" s="2" t="s">
        <v>2004</v>
      </c>
      <c r="FO24" s="2" t="s">
        <v>123</v>
      </c>
      <c r="FP24" s="2" t="s">
        <v>2005</v>
      </c>
      <c r="FQ24" s="2" t="s">
        <v>123</v>
      </c>
      <c r="FR24" s="2" t="s">
        <v>2006</v>
      </c>
      <c r="FS24" s="2" t="s">
        <v>123</v>
      </c>
      <c r="FT24" s="2" t="s">
        <v>2007</v>
      </c>
      <c r="FU24" s="2" t="s">
        <v>123</v>
      </c>
      <c r="FV24" s="2" t="s">
        <v>2008</v>
      </c>
      <c r="FW24" s="2" t="s">
        <v>123</v>
      </c>
      <c r="FX24" s="2" t="s">
        <v>2009</v>
      </c>
      <c r="FY24" s="2" t="s">
        <v>123</v>
      </c>
      <c r="FZ24" s="2" t="s">
        <v>2010</v>
      </c>
      <c r="GA24" s="2" t="s">
        <v>123</v>
      </c>
      <c r="GB24" s="2" t="s">
        <v>2011</v>
      </c>
      <c r="GC24" s="2" t="s">
        <v>123</v>
      </c>
      <c r="GD24" s="2" t="s">
        <v>2012</v>
      </c>
      <c r="GE24" s="2" t="s">
        <v>123</v>
      </c>
      <c r="GF24" s="2" t="s">
        <v>2013</v>
      </c>
      <c r="GG24" s="2" t="s">
        <v>123</v>
      </c>
      <c r="GH24" s="2" t="s">
        <v>2014</v>
      </c>
      <c r="GI24" s="2" t="s">
        <v>123</v>
      </c>
      <c r="GJ24" s="2" t="s">
        <v>2015</v>
      </c>
      <c r="GK24" s="2" t="s">
        <v>123</v>
      </c>
      <c r="GL24" s="2" t="s">
        <v>2016</v>
      </c>
      <c r="GM24" s="2" t="s">
        <v>123</v>
      </c>
      <c r="GN24" s="2" t="s">
        <v>2017</v>
      </c>
      <c r="GO24" s="2" t="s">
        <v>123</v>
      </c>
      <c r="GP24" s="2" t="s">
        <v>2018</v>
      </c>
      <c r="GQ24" s="2" t="s">
        <v>123</v>
      </c>
      <c r="GR24" s="2" t="s">
        <v>2019</v>
      </c>
      <c r="GS24" s="2" t="s">
        <v>123</v>
      </c>
      <c r="GT24" s="2" t="s">
        <v>2020</v>
      </c>
      <c r="GU24" s="2" t="s">
        <v>123</v>
      </c>
      <c r="GV24" s="2" t="s">
        <v>2021</v>
      </c>
      <c r="GW24" s="2" t="s">
        <v>123</v>
      </c>
      <c r="GX24" s="2" t="s">
        <v>2022</v>
      </c>
      <c r="GY24" s="2" t="s">
        <v>123</v>
      </c>
      <c r="GZ24" s="2" t="s">
        <v>2023</v>
      </c>
      <c r="HA24" s="2" t="s">
        <v>123</v>
      </c>
      <c r="HB24" s="2" t="s">
        <v>2024</v>
      </c>
      <c r="HC24" s="2" t="s">
        <v>123</v>
      </c>
      <c r="HD24" s="2" t="s">
        <v>2025</v>
      </c>
      <c r="HE24" s="2" t="s">
        <v>123</v>
      </c>
      <c r="HF24" s="2" t="s">
        <v>2026</v>
      </c>
      <c r="HG24" s="2" t="s">
        <v>123</v>
      </c>
      <c r="HH24" s="2" t="s">
        <v>2027</v>
      </c>
      <c r="HI24" s="2" t="s">
        <v>123</v>
      </c>
      <c r="HJ24" s="2" t="s">
        <v>2028</v>
      </c>
      <c r="HK24" s="2" t="s">
        <v>123</v>
      </c>
      <c r="HL24" s="2" t="s">
        <v>2029</v>
      </c>
      <c r="HM24" s="2" t="s">
        <v>123</v>
      </c>
      <c r="HN24" s="2" t="s">
        <v>2030</v>
      </c>
      <c r="HO24" s="2" t="s">
        <v>123</v>
      </c>
      <c r="HP24" s="2" t="s">
        <v>2031</v>
      </c>
      <c r="HQ24" s="2" t="s">
        <v>123</v>
      </c>
      <c r="HR24" s="2" t="s">
        <v>2032</v>
      </c>
      <c r="HS24" s="2" t="s">
        <v>123</v>
      </c>
      <c r="HT24" s="2" t="s">
        <v>2033</v>
      </c>
      <c r="HU24" s="2" t="s">
        <v>123</v>
      </c>
      <c r="HV24" s="2" t="s">
        <v>2034</v>
      </c>
      <c r="HW24" s="2" t="s">
        <v>123</v>
      </c>
      <c r="HX24" s="2" t="s">
        <v>2035</v>
      </c>
      <c r="HY24" s="2" t="s">
        <v>123</v>
      </c>
      <c r="HZ24" s="2" t="s">
        <v>2036</v>
      </c>
      <c r="IA24" s="2" t="s">
        <v>123</v>
      </c>
      <c r="IB24" s="2" t="s">
        <v>2037</v>
      </c>
      <c r="IC24" s="2" t="s">
        <v>123</v>
      </c>
      <c r="ID24" s="2" t="s">
        <v>2038</v>
      </c>
    </row>
    <row r="25" spans="1:238" x14ac:dyDescent="0.25">
      <c r="A25" s="3">
        <f>'Risiko Log'!A24</f>
        <v>22</v>
      </c>
      <c r="B25" s="3">
        <f>'Risiko Log'!E24</f>
        <v>0</v>
      </c>
      <c r="C25" s="3">
        <f>'Risiko Log'!F24</f>
        <v>0</v>
      </c>
      <c r="D25" s="3" t="str">
        <f t="shared" si="1"/>
        <v/>
      </c>
      <c r="E25" s="3" t="str">
        <f t="shared" si="2"/>
        <v/>
      </c>
      <c r="F25" s="3" t="str">
        <f t="shared" si="3"/>
        <v/>
      </c>
      <c r="G25" s="3" t="str">
        <f t="shared" si="4"/>
        <v/>
      </c>
      <c r="H25" s="3" t="str">
        <f t="shared" si="5"/>
        <v/>
      </c>
      <c r="I25" s="3" t="str">
        <f t="shared" si="6"/>
        <v/>
      </c>
      <c r="J25" s="3" t="str">
        <f t="shared" si="7"/>
        <v/>
      </c>
      <c r="K25" s="3" t="str">
        <f t="shared" si="8"/>
        <v/>
      </c>
      <c r="L25" s="3" t="str">
        <f t="shared" si="9"/>
        <v/>
      </c>
      <c r="M25" s="3" t="str">
        <f t="shared" si="10"/>
        <v/>
      </c>
      <c r="N25" s="3" t="str">
        <f t="shared" si="11"/>
        <v/>
      </c>
      <c r="O25" s="3" t="str">
        <f t="shared" si="12"/>
        <v/>
      </c>
      <c r="P25" s="3" t="str">
        <f t="shared" si="13"/>
        <v/>
      </c>
      <c r="Q25" s="3" t="str">
        <f t="shared" si="14"/>
        <v/>
      </c>
      <c r="R25" s="3" t="str">
        <f t="shared" si="15"/>
        <v/>
      </c>
      <c r="S25" s="3" t="str">
        <f t="shared" si="16"/>
        <v/>
      </c>
      <c r="T25" s="3" t="str">
        <f t="shared" si="17"/>
        <v/>
      </c>
      <c r="U25" s="3" t="str">
        <f t="shared" si="18"/>
        <v/>
      </c>
      <c r="V25" s="3" t="str">
        <f t="shared" si="19"/>
        <v/>
      </c>
      <c r="W25" s="3" t="str">
        <f t="shared" si="20"/>
        <v/>
      </c>
      <c r="X25" s="3" t="str">
        <f t="shared" si="21"/>
        <v/>
      </c>
      <c r="Y25" s="3" t="str">
        <f t="shared" si="22"/>
        <v/>
      </c>
      <c r="Z25" s="3" t="str">
        <f t="shared" si="23"/>
        <v/>
      </c>
      <c r="AA25" s="3" t="str">
        <f t="shared" si="24"/>
        <v/>
      </c>
      <c r="AB25" s="3" t="str">
        <f t="shared" si="25"/>
        <v/>
      </c>
      <c r="AC25" s="3" t="str">
        <f t="shared" si="26"/>
        <v/>
      </c>
      <c r="AD25" s="3" t="str">
        <f t="shared" si="27"/>
        <v/>
      </c>
      <c r="AE25" s="3" t="str">
        <f t="shared" si="28"/>
        <v/>
      </c>
      <c r="AF25" s="3" t="str">
        <f t="shared" si="29"/>
        <v/>
      </c>
      <c r="AG25" s="3" t="str">
        <f t="shared" si="30"/>
        <v/>
      </c>
      <c r="AH25" s="3" t="str">
        <f t="shared" si="31"/>
        <v/>
      </c>
      <c r="AI25" s="3" t="str">
        <f t="shared" si="32"/>
        <v/>
      </c>
      <c r="AJ25" s="3" t="str">
        <f t="shared" si="33"/>
        <v/>
      </c>
      <c r="AK25" s="3" t="str">
        <f t="shared" si="34"/>
        <v/>
      </c>
      <c r="AL25" s="3" t="str">
        <f t="shared" si="35"/>
        <v/>
      </c>
      <c r="AN25" s="2" t="s">
        <v>540</v>
      </c>
      <c r="AO25" s="2" t="s">
        <v>123</v>
      </c>
      <c r="AP25" s="2" t="s">
        <v>2039</v>
      </c>
      <c r="AQ25" s="2" t="s">
        <v>123</v>
      </c>
      <c r="AR25" s="2" t="s">
        <v>2040</v>
      </c>
      <c r="AS25" s="2" t="s">
        <v>123</v>
      </c>
      <c r="AT25" s="2" t="s">
        <v>2041</v>
      </c>
      <c r="AU25" s="2" t="s">
        <v>123</v>
      </c>
      <c r="AV25" s="2" t="s">
        <v>2042</v>
      </c>
      <c r="AW25" s="2" t="s">
        <v>123</v>
      </c>
      <c r="AX25" s="2" t="s">
        <v>2043</v>
      </c>
      <c r="AY25" s="2" t="s">
        <v>123</v>
      </c>
      <c r="AZ25" s="2" t="s">
        <v>2044</v>
      </c>
      <c r="BA25" s="2" t="s">
        <v>123</v>
      </c>
      <c r="BB25" s="2" t="s">
        <v>2045</v>
      </c>
      <c r="BC25" s="2" t="s">
        <v>123</v>
      </c>
      <c r="BD25" s="2" t="s">
        <v>2046</v>
      </c>
      <c r="BE25" s="2" t="s">
        <v>123</v>
      </c>
      <c r="BF25" s="2" t="s">
        <v>2047</v>
      </c>
      <c r="BG25" s="2" t="s">
        <v>123</v>
      </c>
      <c r="BH25" s="2" t="s">
        <v>2048</v>
      </c>
      <c r="BI25" s="2" t="s">
        <v>123</v>
      </c>
      <c r="BJ25" s="2" t="s">
        <v>2049</v>
      </c>
      <c r="BK25" s="2" t="s">
        <v>123</v>
      </c>
      <c r="BL25" s="2" t="s">
        <v>2050</v>
      </c>
      <c r="BM25" s="2" t="s">
        <v>123</v>
      </c>
      <c r="BN25" s="2" t="s">
        <v>2051</v>
      </c>
      <c r="BO25" s="2" t="s">
        <v>123</v>
      </c>
      <c r="BP25" s="2" t="s">
        <v>2052</v>
      </c>
      <c r="BQ25" s="2" t="s">
        <v>123</v>
      </c>
      <c r="BR25" s="2" t="s">
        <v>2053</v>
      </c>
      <c r="BS25" s="2" t="s">
        <v>123</v>
      </c>
      <c r="BT25" s="2" t="s">
        <v>2054</v>
      </c>
      <c r="BU25" s="2" t="s">
        <v>123</v>
      </c>
      <c r="BV25" s="2" t="s">
        <v>2055</v>
      </c>
      <c r="BW25" s="2" t="s">
        <v>123</v>
      </c>
      <c r="BX25" s="2" t="s">
        <v>2056</v>
      </c>
      <c r="BY25" s="2" t="s">
        <v>123</v>
      </c>
      <c r="BZ25" s="2" t="s">
        <v>2057</v>
      </c>
      <c r="CA25" s="2" t="s">
        <v>123</v>
      </c>
      <c r="CB25" s="2" t="s">
        <v>2058</v>
      </c>
      <c r="CC25" s="2" t="s">
        <v>123</v>
      </c>
      <c r="CD25" s="2" t="s">
        <v>2059</v>
      </c>
      <c r="CE25" s="2" t="s">
        <v>123</v>
      </c>
      <c r="CF25" s="2" t="s">
        <v>2060</v>
      </c>
      <c r="CG25" s="2" t="s">
        <v>123</v>
      </c>
      <c r="CH25" s="2" t="s">
        <v>2061</v>
      </c>
      <c r="CI25" s="2" t="s">
        <v>123</v>
      </c>
      <c r="CJ25" s="2" t="s">
        <v>2062</v>
      </c>
      <c r="CK25" s="2" t="s">
        <v>123</v>
      </c>
      <c r="CL25" s="2" t="s">
        <v>2063</v>
      </c>
      <c r="CM25" s="2" t="s">
        <v>123</v>
      </c>
      <c r="CN25" s="2" t="s">
        <v>2064</v>
      </c>
      <c r="CO25" s="2" t="s">
        <v>123</v>
      </c>
      <c r="CP25" s="2" t="s">
        <v>2065</v>
      </c>
      <c r="CQ25" s="2" t="s">
        <v>123</v>
      </c>
      <c r="CR25" s="2" t="s">
        <v>2066</v>
      </c>
      <c r="CS25" s="2" t="s">
        <v>123</v>
      </c>
      <c r="CT25" s="2" t="s">
        <v>2067</v>
      </c>
      <c r="CU25" s="2" t="s">
        <v>123</v>
      </c>
      <c r="CV25" s="2" t="s">
        <v>2068</v>
      </c>
      <c r="CW25" s="2" t="s">
        <v>123</v>
      </c>
      <c r="CX25" s="2" t="s">
        <v>2069</v>
      </c>
      <c r="CY25" s="2" t="s">
        <v>123</v>
      </c>
      <c r="CZ25" s="2" t="s">
        <v>2070</v>
      </c>
      <c r="DA25" s="2" t="s">
        <v>123</v>
      </c>
      <c r="DB25" s="2" t="s">
        <v>2071</v>
      </c>
      <c r="DC25" s="2" t="s">
        <v>123</v>
      </c>
      <c r="DD25" s="2" t="s">
        <v>2072</v>
      </c>
      <c r="DE25" s="2" t="s">
        <v>123</v>
      </c>
      <c r="DF25" s="2" t="s">
        <v>2073</v>
      </c>
      <c r="DG25" s="2" t="s">
        <v>123</v>
      </c>
      <c r="DH25" s="2" t="s">
        <v>2074</v>
      </c>
      <c r="DI25" s="2" t="s">
        <v>123</v>
      </c>
      <c r="DJ25" s="2" t="s">
        <v>2075</v>
      </c>
      <c r="DK25" s="2" t="s">
        <v>123</v>
      </c>
      <c r="DL25" s="2" t="s">
        <v>2076</v>
      </c>
      <c r="DM25" s="2" t="s">
        <v>123</v>
      </c>
      <c r="DN25" s="2" t="s">
        <v>2077</v>
      </c>
      <c r="DO25" s="2" t="s">
        <v>123</v>
      </c>
      <c r="DP25" s="2" t="s">
        <v>2078</v>
      </c>
      <c r="DQ25" s="2" t="s">
        <v>123</v>
      </c>
      <c r="DR25" s="2" t="s">
        <v>2079</v>
      </c>
      <c r="DS25" s="2" t="s">
        <v>123</v>
      </c>
      <c r="DT25" s="2" t="s">
        <v>2080</v>
      </c>
      <c r="DU25" s="2" t="s">
        <v>123</v>
      </c>
      <c r="DV25" s="2" t="s">
        <v>2081</v>
      </c>
      <c r="DW25" s="2" t="s">
        <v>123</v>
      </c>
      <c r="DX25" s="2" t="s">
        <v>2082</v>
      </c>
      <c r="DY25" s="2" t="s">
        <v>123</v>
      </c>
      <c r="DZ25" s="2" t="s">
        <v>2083</v>
      </c>
      <c r="EA25" s="2" t="s">
        <v>123</v>
      </c>
      <c r="EB25" s="2" t="s">
        <v>2084</v>
      </c>
      <c r="EC25" s="2" t="s">
        <v>123</v>
      </c>
      <c r="ED25" s="2" t="s">
        <v>2085</v>
      </c>
      <c r="EE25" s="2" t="s">
        <v>123</v>
      </c>
      <c r="EF25" s="2" t="s">
        <v>2086</v>
      </c>
      <c r="EG25" s="2" t="s">
        <v>123</v>
      </c>
      <c r="EH25" s="2" t="s">
        <v>2087</v>
      </c>
      <c r="EI25" s="2" t="s">
        <v>123</v>
      </c>
      <c r="EJ25" s="2" t="s">
        <v>2088</v>
      </c>
      <c r="EK25" s="2" t="s">
        <v>123</v>
      </c>
      <c r="EL25" s="2" t="s">
        <v>2089</v>
      </c>
      <c r="EM25" s="2" t="s">
        <v>123</v>
      </c>
      <c r="EN25" s="2" t="s">
        <v>2090</v>
      </c>
      <c r="EO25" s="2" t="s">
        <v>123</v>
      </c>
      <c r="EP25" s="2" t="s">
        <v>2091</v>
      </c>
      <c r="EQ25" s="2" t="s">
        <v>123</v>
      </c>
      <c r="ER25" s="2" t="s">
        <v>2092</v>
      </c>
      <c r="ES25" s="2" t="s">
        <v>123</v>
      </c>
      <c r="ET25" s="2" t="s">
        <v>2093</v>
      </c>
      <c r="EU25" s="2" t="s">
        <v>123</v>
      </c>
      <c r="EV25" s="2" t="s">
        <v>2094</v>
      </c>
      <c r="EW25" s="2" t="s">
        <v>123</v>
      </c>
      <c r="EX25" s="2" t="s">
        <v>2095</v>
      </c>
      <c r="EY25" s="2" t="s">
        <v>123</v>
      </c>
      <c r="EZ25" s="2" t="s">
        <v>2096</v>
      </c>
      <c r="FA25" s="2" t="s">
        <v>123</v>
      </c>
      <c r="FB25" s="2" t="s">
        <v>2097</v>
      </c>
      <c r="FC25" s="2" t="s">
        <v>123</v>
      </c>
      <c r="FD25" s="2" t="s">
        <v>2098</v>
      </c>
      <c r="FE25" s="2" t="s">
        <v>123</v>
      </c>
      <c r="FF25" s="2" t="s">
        <v>2099</v>
      </c>
      <c r="FG25" s="2" t="s">
        <v>123</v>
      </c>
      <c r="FH25" s="2" t="s">
        <v>2100</v>
      </c>
      <c r="FI25" s="2" t="s">
        <v>123</v>
      </c>
      <c r="FJ25" s="2" t="s">
        <v>2101</v>
      </c>
      <c r="FK25" s="2" t="s">
        <v>123</v>
      </c>
      <c r="FL25" s="2" t="s">
        <v>2102</v>
      </c>
      <c r="FM25" s="2" t="s">
        <v>123</v>
      </c>
      <c r="FN25" s="2" t="s">
        <v>2103</v>
      </c>
      <c r="FO25" s="2" t="s">
        <v>123</v>
      </c>
      <c r="FP25" s="2" t="s">
        <v>2104</v>
      </c>
      <c r="FQ25" s="2" t="s">
        <v>123</v>
      </c>
      <c r="FR25" s="2" t="s">
        <v>2105</v>
      </c>
      <c r="FS25" s="2" t="s">
        <v>123</v>
      </c>
      <c r="FT25" s="2" t="s">
        <v>2106</v>
      </c>
      <c r="FU25" s="2" t="s">
        <v>123</v>
      </c>
      <c r="FV25" s="2" t="s">
        <v>2107</v>
      </c>
      <c r="FW25" s="2" t="s">
        <v>123</v>
      </c>
      <c r="FX25" s="2" t="s">
        <v>2108</v>
      </c>
      <c r="FY25" s="2" t="s">
        <v>123</v>
      </c>
      <c r="FZ25" s="2" t="s">
        <v>2109</v>
      </c>
      <c r="GA25" s="2" t="s">
        <v>123</v>
      </c>
      <c r="GB25" s="2" t="s">
        <v>2110</v>
      </c>
      <c r="GC25" s="2" t="s">
        <v>123</v>
      </c>
      <c r="GD25" s="2" t="s">
        <v>2111</v>
      </c>
      <c r="GE25" s="2" t="s">
        <v>123</v>
      </c>
      <c r="GF25" s="2" t="s">
        <v>2112</v>
      </c>
      <c r="GG25" s="2" t="s">
        <v>123</v>
      </c>
      <c r="GH25" s="2" t="s">
        <v>2113</v>
      </c>
      <c r="GI25" s="2" t="s">
        <v>123</v>
      </c>
      <c r="GJ25" s="2" t="s">
        <v>2114</v>
      </c>
      <c r="GK25" s="2" t="s">
        <v>123</v>
      </c>
      <c r="GL25" s="2" t="s">
        <v>2115</v>
      </c>
      <c r="GM25" s="2" t="s">
        <v>123</v>
      </c>
      <c r="GN25" s="2" t="s">
        <v>2116</v>
      </c>
      <c r="GO25" s="2" t="s">
        <v>123</v>
      </c>
      <c r="GP25" s="2" t="s">
        <v>2117</v>
      </c>
      <c r="GQ25" s="2" t="s">
        <v>123</v>
      </c>
      <c r="GR25" s="2" t="s">
        <v>2118</v>
      </c>
      <c r="GS25" s="2" t="s">
        <v>123</v>
      </c>
      <c r="GT25" s="2" t="s">
        <v>2119</v>
      </c>
      <c r="GU25" s="2" t="s">
        <v>123</v>
      </c>
      <c r="GV25" s="2" t="s">
        <v>2120</v>
      </c>
      <c r="GW25" s="2" t="s">
        <v>123</v>
      </c>
      <c r="GX25" s="2" t="s">
        <v>2121</v>
      </c>
      <c r="GY25" s="2" t="s">
        <v>123</v>
      </c>
      <c r="GZ25" s="2" t="s">
        <v>2122</v>
      </c>
      <c r="HA25" s="2" t="s">
        <v>123</v>
      </c>
      <c r="HB25" s="2" t="s">
        <v>2123</v>
      </c>
      <c r="HC25" s="2" t="s">
        <v>123</v>
      </c>
      <c r="HD25" s="2" t="s">
        <v>2124</v>
      </c>
      <c r="HE25" s="2" t="s">
        <v>123</v>
      </c>
      <c r="HF25" s="2" t="s">
        <v>2125</v>
      </c>
      <c r="HG25" s="2" t="s">
        <v>123</v>
      </c>
      <c r="HH25" s="2" t="s">
        <v>2126</v>
      </c>
      <c r="HI25" s="2" t="s">
        <v>123</v>
      </c>
      <c r="HJ25" s="2" t="s">
        <v>2127</v>
      </c>
      <c r="HK25" s="2" t="s">
        <v>123</v>
      </c>
      <c r="HL25" s="2" t="s">
        <v>2128</v>
      </c>
      <c r="HM25" s="2" t="s">
        <v>123</v>
      </c>
      <c r="HN25" s="2" t="s">
        <v>2129</v>
      </c>
      <c r="HO25" s="2" t="s">
        <v>123</v>
      </c>
      <c r="HP25" s="2" t="s">
        <v>2130</v>
      </c>
      <c r="HQ25" s="2" t="s">
        <v>123</v>
      </c>
      <c r="HR25" s="2" t="s">
        <v>2131</v>
      </c>
      <c r="HS25" s="2" t="s">
        <v>123</v>
      </c>
      <c r="HT25" s="2" t="s">
        <v>2132</v>
      </c>
      <c r="HU25" s="2" t="s">
        <v>123</v>
      </c>
      <c r="HV25" s="2" t="s">
        <v>2133</v>
      </c>
      <c r="HW25" s="2" t="s">
        <v>123</v>
      </c>
      <c r="HX25" s="2" t="s">
        <v>2134</v>
      </c>
      <c r="HY25" s="2" t="s">
        <v>123</v>
      </c>
      <c r="HZ25" s="2" t="s">
        <v>2135</v>
      </c>
      <c r="IA25" s="2" t="s">
        <v>123</v>
      </c>
      <c r="IB25" s="2" t="s">
        <v>2136</v>
      </c>
      <c r="IC25" s="2" t="s">
        <v>123</v>
      </c>
      <c r="ID25" s="2" t="s">
        <v>2137</v>
      </c>
    </row>
    <row r="26" spans="1:238" x14ac:dyDescent="0.25">
      <c r="A26" s="3">
        <f>'Risiko Log'!A25</f>
        <v>23</v>
      </c>
      <c r="B26" s="3">
        <f>'Risiko Log'!E25</f>
        <v>0</v>
      </c>
      <c r="C26" s="3">
        <f>'Risiko Log'!F25</f>
        <v>0</v>
      </c>
      <c r="D26" s="3" t="str">
        <f t="shared" si="1"/>
        <v/>
      </c>
      <c r="E26" s="3" t="str">
        <f t="shared" si="2"/>
        <v/>
      </c>
      <c r="F26" s="3" t="str">
        <f t="shared" si="3"/>
        <v/>
      </c>
      <c r="G26" s="3" t="str">
        <f t="shared" si="4"/>
        <v/>
      </c>
      <c r="H26" s="3" t="str">
        <f t="shared" si="5"/>
        <v/>
      </c>
      <c r="I26" s="3" t="str">
        <f t="shared" si="6"/>
        <v/>
      </c>
      <c r="J26" s="3" t="str">
        <f t="shared" si="7"/>
        <v/>
      </c>
      <c r="K26" s="3" t="str">
        <f t="shared" si="8"/>
        <v/>
      </c>
      <c r="L26" s="3" t="str">
        <f t="shared" si="9"/>
        <v/>
      </c>
      <c r="M26" s="3" t="str">
        <f t="shared" si="10"/>
        <v/>
      </c>
      <c r="N26" s="3" t="str">
        <f t="shared" si="11"/>
        <v/>
      </c>
      <c r="O26" s="3" t="str">
        <f t="shared" si="12"/>
        <v/>
      </c>
      <c r="P26" s="3" t="str">
        <f t="shared" si="13"/>
        <v/>
      </c>
      <c r="Q26" s="3" t="str">
        <f t="shared" si="14"/>
        <v/>
      </c>
      <c r="R26" s="3" t="str">
        <f t="shared" si="15"/>
        <v/>
      </c>
      <c r="S26" s="3" t="str">
        <f t="shared" si="16"/>
        <v/>
      </c>
      <c r="T26" s="3" t="str">
        <f t="shared" si="17"/>
        <v/>
      </c>
      <c r="U26" s="3" t="str">
        <f t="shared" si="18"/>
        <v/>
      </c>
      <c r="V26" s="3" t="str">
        <f t="shared" si="19"/>
        <v/>
      </c>
      <c r="W26" s="3" t="str">
        <f t="shared" si="20"/>
        <v/>
      </c>
      <c r="X26" s="3" t="str">
        <f t="shared" si="21"/>
        <v/>
      </c>
      <c r="Y26" s="3" t="str">
        <f t="shared" si="22"/>
        <v/>
      </c>
      <c r="Z26" s="3" t="str">
        <f t="shared" si="23"/>
        <v/>
      </c>
      <c r="AA26" s="3" t="str">
        <f t="shared" si="24"/>
        <v/>
      </c>
      <c r="AB26" s="3" t="str">
        <f t="shared" si="25"/>
        <v/>
      </c>
      <c r="AC26" s="3" t="str">
        <f t="shared" si="26"/>
        <v/>
      </c>
      <c r="AD26" s="3" t="str">
        <f t="shared" si="27"/>
        <v/>
      </c>
      <c r="AE26" s="3" t="str">
        <f t="shared" si="28"/>
        <v/>
      </c>
      <c r="AF26" s="3" t="str">
        <f t="shared" si="29"/>
        <v/>
      </c>
      <c r="AG26" s="3" t="str">
        <f t="shared" si="30"/>
        <v/>
      </c>
      <c r="AH26" s="3" t="str">
        <f t="shared" si="31"/>
        <v/>
      </c>
      <c r="AI26" s="3" t="str">
        <f t="shared" si="32"/>
        <v/>
      </c>
      <c r="AJ26" s="3" t="str">
        <f t="shared" si="33"/>
        <v/>
      </c>
      <c r="AK26" s="3" t="str">
        <f t="shared" si="34"/>
        <v/>
      </c>
      <c r="AL26" s="3" t="str">
        <f t="shared" si="35"/>
        <v/>
      </c>
      <c r="AN26" s="2" t="s">
        <v>541</v>
      </c>
      <c r="AO26" s="2" t="s">
        <v>123</v>
      </c>
      <c r="AP26" s="2" t="s">
        <v>2138</v>
      </c>
      <c r="AQ26" s="2" t="s">
        <v>123</v>
      </c>
      <c r="AR26" s="2" t="s">
        <v>2139</v>
      </c>
      <c r="AS26" s="2" t="s">
        <v>123</v>
      </c>
      <c r="AT26" s="2" t="s">
        <v>2140</v>
      </c>
      <c r="AU26" s="2" t="s">
        <v>123</v>
      </c>
      <c r="AV26" s="2" t="s">
        <v>2141</v>
      </c>
      <c r="AW26" s="2" t="s">
        <v>123</v>
      </c>
      <c r="AX26" s="2" t="s">
        <v>2142</v>
      </c>
      <c r="AY26" s="2" t="s">
        <v>123</v>
      </c>
      <c r="AZ26" s="2" t="s">
        <v>2143</v>
      </c>
      <c r="BA26" s="2" t="s">
        <v>123</v>
      </c>
      <c r="BB26" s="2" t="s">
        <v>2144</v>
      </c>
      <c r="BC26" s="2" t="s">
        <v>123</v>
      </c>
      <c r="BD26" s="2" t="s">
        <v>2145</v>
      </c>
      <c r="BE26" s="2" t="s">
        <v>123</v>
      </c>
      <c r="BF26" s="2" t="s">
        <v>2146</v>
      </c>
      <c r="BG26" s="2" t="s">
        <v>123</v>
      </c>
      <c r="BH26" s="2" t="s">
        <v>2147</v>
      </c>
      <c r="BI26" s="2" t="s">
        <v>123</v>
      </c>
      <c r="BJ26" s="2" t="s">
        <v>2148</v>
      </c>
      <c r="BK26" s="2" t="s">
        <v>123</v>
      </c>
      <c r="BL26" s="2" t="s">
        <v>2149</v>
      </c>
      <c r="BM26" s="2" t="s">
        <v>123</v>
      </c>
      <c r="BN26" s="2" t="s">
        <v>2150</v>
      </c>
      <c r="BO26" s="2" t="s">
        <v>123</v>
      </c>
      <c r="BP26" s="2" t="s">
        <v>2151</v>
      </c>
      <c r="BQ26" s="2" t="s">
        <v>123</v>
      </c>
      <c r="BR26" s="2" t="s">
        <v>2152</v>
      </c>
      <c r="BS26" s="2" t="s">
        <v>123</v>
      </c>
      <c r="BT26" s="2" t="s">
        <v>2153</v>
      </c>
      <c r="BU26" s="2" t="s">
        <v>123</v>
      </c>
      <c r="BV26" s="2" t="s">
        <v>2154</v>
      </c>
      <c r="BW26" s="2" t="s">
        <v>123</v>
      </c>
      <c r="BX26" s="2" t="s">
        <v>2155</v>
      </c>
      <c r="BY26" s="2" t="s">
        <v>123</v>
      </c>
      <c r="BZ26" s="2" t="s">
        <v>2156</v>
      </c>
      <c r="CA26" s="2" t="s">
        <v>123</v>
      </c>
      <c r="CB26" s="2" t="s">
        <v>2157</v>
      </c>
      <c r="CC26" s="2" t="s">
        <v>123</v>
      </c>
      <c r="CD26" s="2" t="s">
        <v>2158</v>
      </c>
      <c r="CE26" s="2" t="s">
        <v>123</v>
      </c>
      <c r="CF26" s="2" t="s">
        <v>2159</v>
      </c>
      <c r="CG26" s="2" t="s">
        <v>123</v>
      </c>
      <c r="CH26" s="2" t="s">
        <v>2160</v>
      </c>
      <c r="CI26" s="2" t="s">
        <v>123</v>
      </c>
      <c r="CJ26" s="2" t="s">
        <v>2161</v>
      </c>
      <c r="CK26" s="2" t="s">
        <v>123</v>
      </c>
      <c r="CL26" s="2" t="s">
        <v>2162</v>
      </c>
      <c r="CM26" s="2" t="s">
        <v>123</v>
      </c>
      <c r="CN26" s="2" t="s">
        <v>2163</v>
      </c>
      <c r="CO26" s="2" t="s">
        <v>123</v>
      </c>
      <c r="CP26" s="2" t="s">
        <v>2164</v>
      </c>
      <c r="CQ26" s="2" t="s">
        <v>123</v>
      </c>
      <c r="CR26" s="2" t="s">
        <v>2165</v>
      </c>
      <c r="CS26" s="2" t="s">
        <v>123</v>
      </c>
      <c r="CT26" s="2" t="s">
        <v>2166</v>
      </c>
      <c r="CU26" s="2" t="s">
        <v>123</v>
      </c>
      <c r="CV26" s="2" t="s">
        <v>2167</v>
      </c>
      <c r="CW26" s="2" t="s">
        <v>123</v>
      </c>
      <c r="CX26" s="2" t="s">
        <v>2168</v>
      </c>
      <c r="CY26" s="2" t="s">
        <v>123</v>
      </c>
      <c r="CZ26" s="2" t="s">
        <v>2169</v>
      </c>
      <c r="DA26" s="2" t="s">
        <v>123</v>
      </c>
      <c r="DB26" s="2" t="s">
        <v>2170</v>
      </c>
      <c r="DC26" s="2" t="s">
        <v>123</v>
      </c>
      <c r="DD26" s="2" t="s">
        <v>2171</v>
      </c>
      <c r="DE26" s="2" t="s">
        <v>123</v>
      </c>
      <c r="DF26" s="2" t="s">
        <v>2172</v>
      </c>
      <c r="DG26" s="2" t="s">
        <v>123</v>
      </c>
      <c r="DH26" s="2" t="s">
        <v>2173</v>
      </c>
      <c r="DI26" s="2" t="s">
        <v>123</v>
      </c>
      <c r="DJ26" s="2" t="s">
        <v>2174</v>
      </c>
      <c r="DK26" s="2" t="s">
        <v>123</v>
      </c>
      <c r="DL26" s="2" t="s">
        <v>2175</v>
      </c>
      <c r="DM26" s="2" t="s">
        <v>123</v>
      </c>
      <c r="DN26" s="2" t="s">
        <v>2176</v>
      </c>
      <c r="DO26" s="2" t="s">
        <v>123</v>
      </c>
      <c r="DP26" s="2" t="s">
        <v>2177</v>
      </c>
      <c r="DQ26" s="2" t="s">
        <v>123</v>
      </c>
      <c r="DR26" s="2" t="s">
        <v>2178</v>
      </c>
      <c r="DS26" s="2" t="s">
        <v>123</v>
      </c>
      <c r="DT26" s="2" t="s">
        <v>2179</v>
      </c>
      <c r="DU26" s="2" t="s">
        <v>123</v>
      </c>
      <c r="DV26" s="2" t="s">
        <v>2180</v>
      </c>
      <c r="DW26" s="2" t="s">
        <v>123</v>
      </c>
      <c r="DX26" s="2" t="s">
        <v>2181</v>
      </c>
      <c r="DY26" s="2" t="s">
        <v>123</v>
      </c>
      <c r="DZ26" s="2" t="s">
        <v>2182</v>
      </c>
      <c r="EA26" s="2" t="s">
        <v>123</v>
      </c>
      <c r="EB26" s="2" t="s">
        <v>2183</v>
      </c>
      <c r="EC26" s="2" t="s">
        <v>123</v>
      </c>
      <c r="ED26" s="2" t="s">
        <v>2184</v>
      </c>
      <c r="EE26" s="2" t="s">
        <v>123</v>
      </c>
      <c r="EF26" s="2" t="s">
        <v>2185</v>
      </c>
      <c r="EG26" s="2" t="s">
        <v>123</v>
      </c>
      <c r="EH26" s="2" t="s">
        <v>2186</v>
      </c>
      <c r="EI26" s="2" t="s">
        <v>123</v>
      </c>
      <c r="EJ26" s="2" t="s">
        <v>2187</v>
      </c>
      <c r="EK26" s="2" t="s">
        <v>123</v>
      </c>
      <c r="EL26" s="2" t="s">
        <v>2188</v>
      </c>
      <c r="EM26" s="2" t="s">
        <v>123</v>
      </c>
      <c r="EN26" s="2" t="s">
        <v>2189</v>
      </c>
      <c r="EO26" s="2" t="s">
        <v>123</v>
      </c>
      <c r="EP26" s="2" t="s">
        <v>2190</v>
      </c>
      <c r="EQ26" s="2" t="s">
        <v>123</v>
      </c>
      <c r="ER26" s="2" t="s">
        <v>2191</v>
      </c>
      <c r="ES26" s="2" t="s">
        <v>123</v>
      </c>
      <c r="ET26" s="2" t="s">
        <v>2192</v>
      </c>
      <c r="EU26" s="2" t="s">
        <v>123</v>
      </c>
      <c r="EV26" s="2" t="s">
        <v>2193</v>
      </c>
      <c r="EW26" s="2" t="s">
        <v>123</v>
      </c>
      <c r="EX26" s="2" t="s">
        <v>2194</v>
      </c>
      <c r="EY26" s="2" t="s">
        <v>123</v>
      </c>
      <c r="EZ26" s="2" t="s">
        <v>2195</v>
      </c>
      <c r="FA26" s="2" t="s">
        <v>123</v>
      </c>
      <c r="FB26" s="2" t="s">
        <v>2196</v>
      </c>
      <c r="FC26" s="2" t="s">
        <v>123</v>
      </c>
      <c r="FD26" s="2" t="s">
        <v>2197</v>
      </c>
      <c r="FE26" s="2" t="s">
        <v>123</v>
      </c>
      <c r="FF26" s="2" t="s">
        <v>2198</v>
      </c>
      <c r="FG26" s="2" t="s">
        <v>123</v>
      </c>
      <c r="FH26" s="2" t="s">
        <v>2199</v>
      </c>
      <c r="FI26" s="2" t="s">
        <v>123</v>
      </c>
      <c r="FJ26" s="2" t="s">
        <v>2200</v>
      </c>
      <c r="FK26" s="2" t="s">
        <v>123</v>
      </c>
      <c r="FL26" s="2" t="s">
        <v>2201</v>
      </c>
      <c r="FM26" s="2" t="s">
        <v>123</v>
      </c>
      <c r="FN26" s="2" t="s">
        <v>2202</v>
      </c>
      <c r="FO26" s="2" t="s">
        <v>123</v>
      </c>
      <c r="FP26" s="2" t="s">
        <v>2203</v>
      </c>
      <c r="FQ26" s="2" t="s">
        <v>123</v>
      </c>
      <c r="FR26" s="2" t="s">
        <v>2204</v>
      </c>
      <c r="FS26" s="2" t="s">
        <v>123</v>
      </c>
      <c r="FT26" s="2" t="s">
        <v>2205</v>
      </c>
      <c r="FU26" s="2" t="s">
        <v>123</v>
      </c>
      <c r="FV26" s="2" t="s">
        <v>2206</v>
      </c>
      <c r="FW26" s="2" t="s">
        <v>123</v>
      </c>
      <c r="FX26" s="2" t="s">
        <v>2207</v>
      </c>
      <c r="FY26" s="2" t="s">
        <v>123</v>
      </c>
      <c r="FZ26" s="2" t="s">
        <v>2208</v>
      </c>
      <c r="GA26" s="2" t="s">
        <v>123</v>
      </c>
      <c r="GB26" s="2" t="s">
        <v>2209</v>
      </c>
      <c r="GC26" s="2" t="s">
        <v>123</v>
      </c>
      <c r="GD26" s="2" t="s">
        <v>2210</v>
      </c>
      <c r="GE26" s="2" t="s">
        <v>123</v>
      </c>
      <c r="GF26" s="2" t="s">
        <v>2211</v>
      </c>
      <c r="GG26" s="2" t="s">
        <v>123</v>
      </c>
      <c r="GH26" s="2" t="s">
        <v>2212</v>
      </c>
      <c r="GI26" s="2" t="s">
        <v>123</v>
      </c>
      <c r="GJ26" s="2" t="s">
        <v>2213</v>
      </c>
      <c r="GK26" s="2" t="s">
        <v>123</v>
      </c>
      <c r="GL26" s="2" t="s">
        <v>2214</v>
      </c>
      <c r="GM26" s="2" t="s">
        <v>123</v>
      </c>
      <c r="GN26" s="2" t="s">
        <v>2215</v>
      </c>
      <c r="GO26" s="2" t="s">
        <v>123</v>
      </c>
      <c r="GP26" s="2" t="s">
        <v>2216</v>
      </c>
      <c r="GQ26" s="2" t="s">
        <v>123</v>
      </c>
      <c r="GR26" s="2" t="s">
        <v>2217</v>
      </c>
      <c r="GS26" s="2" t="s">
        <v>123</v>
      </c>
      <c r="GT26" s="2" t="s">
        <v>2218</v>
      </c>
      <c r="GU26" s="2" t="s">
        <v>123</v>
      </c>
      <c r="GV26" s="2" t="s">
        <v>2219</v>
      </c>
      <c r="GW26" s="2" t="s">
        <v>123</v>
      </c>
      <c r="GX26" s="2" t="s">
        <v>2220</v>
      </c>
      <c r="GY26" s="2" t="s">
        <v>123</v>
      </c>
      <c r="GZ26" s="2" t="s">
        <v>2221</v>
      </c>
      <c r="HA26" s="2" t="s">
        <v>123</v>
      </c>
      <c r="HB26" s="2" t="s">
        <v>2222</v>
      </c>
      <c r="HC26" s="2" t="s">
        <v>123</v>
      </c>
      <c r="HD26" s="2" t="s">
        <v>2223</v>
      </c>
      <c r="HE26" s="2" t="s">
        <v>123</v>
      </c>
      <c r="HF26" s="2" t="s">
        <v>2224</v>
      </c>
      <c r="HG26" s="2" t="s">
        <v>123</v>
      </c>
      <c r="HH26" s="2" t="s">
        <v>2225</v>
      </c>
      <c r="HI26" s="2" t="s">
        <v>123</v>
      </c>
      <c r="HJ26" s="2" t="s">
        <v>2226</v>
      </c>
      <c r="HK26" s="2" t="s">
        <v>123</v>
      </c>
      <c r="HL26" s="2" t="s">
        <v>2227</v>
      </c>
      <c r="HM26" s="2" t="s">
        <v>123</v>
      </c>
      <c r="HN26" s="2" t="s">
        <v>2228</v>
      </c>
      <c r="HO26" s="2" t="s">
        <v>123</v>
      </c>
      <c r="HP26" s="2" t="s">
        <v>2229</v>
      </c>
      <c r="HQ26" s="2" t="s">
        <v>123</v>
      </c>
      <c r="HR26" s="2" t="s">
        <v>2230</v>
      </c>
      <c r="HS26" s="2" t="s">
        <v>123</v>
      </c>
      <c r="HT26" s="2" t="s">
        <v>2231</v>
      </c>
      <c r="HU26" s="2" t="s">
        <v>123</v>
      </c>
      <c r="HV26" s="2" t="s">
        <v>2232</v>
      </c>
      <c r="HW26" s="2" t="s">
        <v>123</v>
      </c>
      <c r="HX26" s="2" t="s">
        <v>2233</v>
      </c>
      <c r="HY26" s="2" t="s">
        <v>123</v>
      </c>
      <c r="HZ26" s="2" t="s">
        <v>2234</v>
      </c>
      <c r="IA26" s="2" t="s">
        <v>123</v>
      </c>
      <c r="IB26" s="2" t="s">
        <v>2235</v>
      </c>
      <c r="IC26" s="2" t="s">
        <v>123</v>
      </c>
      <c r="ID26" s="2" t="s">
        <v>2236</v>
      </c>
    </row>
    <row r="27" spans="1:238" x14ac:dyDescent="0.25">
      <c r="A27" s="3">
        <f>'Risiko Log'!A26</f>
        <v>24</v>
      </c>
      <c r="B27" s="3">
        <f>'Risiko Log'!E26</f>
        <v>0</v>
      </c>
      <c r="C27" s="3">
        <f>'Risiko Log'!F26</f>
        <v>0</v>
      </c>
      <c r="D27" s="3" t="str">
        <f t="shared" si="1"/>
        <v/>
      </c>
      <c r="E27" s="3" t="str">
        <f t="shared" si="2"/>
        <v/>
      </c>
      <c r="F27" s="3" t="str">
        <f t="shared" si="3"/>
        <v/>
      </c>
      <c r="G27" s="3" t="str">
        <f t="shared" si="4"/>
        <v/>
      </c>
      <c r="H27" s="3" t="str">
        <f t="shared" si="5"/>
        <v/>
      </c>
      <c r="I27" s="3" t="str">
        <f t="shared" si="6"/>
        <v/>
      </c>
      <c r="J27" s="3" t="str">
        <f t="shared" si="7"/>
        <v/>
      </c>
      <c r="K27" s="3" t="str">
        <f t="shared" si="8"/>
        <v/>
      </c>
      <c r="L27" s="3" t="str">
        <f t="shared" si="9"/>
        <v/>
      </c>
      <c r="M27" s="3" t="str">
        <f t="shared" si="10"/>
        <v/>
      </c>
      <c r="N27" s="3" t="str">
        <f t="shared" si="11"/>
        <v/>
      </c>
      <c r="O27" s="3" t="str">
        <f t="shared" si="12"/>
        <v/>
      </c>
      <c r="P27" s="3" t="str">
        <f t="shared" si="13"/>
        <v/>
      </c>
      <c r="Q27" s="3" t="str">
        <f t="shared" si="14"/>
        <v/>
      </c>
      <c r="R27" s="3" t="str">
        <f t="shared" si="15"/>
        <v/>
      </c>
      <c r="S27" s="3" t="str">
        <f t="shared" si="16"/>
        <v/>
      </c>
      <c r="T27" s="3" t="str">
        <f t="shared" si="17"/>
        <v/>
      </c>
      <c r="U27" s="3" t="str">
        <f t="shared" si="18"/>
        <v/>
      </c>
      <c r="V27" s="3" t="str">
        <f t="shared" si="19"/>
        <v/>
      </c>
      <c r="W27" s="3" t="str">
        <f t="shared" si="20"/>
        <v/>
      </c>
      <c r="X27" s="3" t="str">
        <f t="shared" si="21"/>
        <v/>
      </c>
      <c r="Y27" s="3" t="str">
        <f t="shared" si="22"/>
        <v/>
      </c>
      <c r="Z27" s="3" t="str">
        <f t="shared" si="23"/>
        <v/>
      </c>
      <c r="AA27" s="3" t="str">
        <f t="shared" si="24"/>
        <v/>
      </c>
      <c r="AB27" s="3" t="str">
        <f t="shared" si="25"/>
        <v/>
      </c>
      <c r="AC27" s="3" t="str">
        <f t="shared" si="26"/>
        <v/>
      </c>
      <c r="AD27" s="3" t="str">
        <f t="shared" si="27"/>
        <v/>
      </c>
      <c r="AE27" s="3" t="str">
        <f t="shared" si="28"/>
        <v/>
      </c>
      <c r="AF27" s="3" t="str">
        <f t="shared" si="29"/>
        <v/>
      </c>
      <c r="AG27" s="3" t="str">
        <f t="shared" si="30"/>
        <v/>
      </c>
      <c r="AH27" s="3" t="str">
        <f t="shared" si="31"/>
        <v/>
      </c>
      <c r="AI27" s="3" t="str">
        <f t="shared" si="32"/>
        <v/>
      </c>
      <c r="AJ27" s="3" t="str">
        <f t="shared" si="33"/>
        <v/>
      </c>
      <c r="AK27" s="3" t="str">
        <f t="shared" si="34"/>
        <v/>
      </c>
      <c r="AL27" s="3" t="str">
        <f t="shared" si="35"/>
        <v/>
      </c>
      <c r="AN27" s="2" t="s">
        <v>542</v>
      </c>
      <c r="AO27" s="2" t="s">
        <v>123</v>
      </c>
      <c r="AP27" s="2" t="s">
        <v>2237</v>
      </c>
      <c r="AQ27" s="2" t="s">
        <v>123</v>
      </c>
      <c r="AR27" s="2" t="s">
        <v>2238</v>
      </c>
      <c r="AS27" s="2" t="s">
        <v>123</v>
      </c>
      <c r="AT27" s="2" t="s">
        <v>2239</v>
      </c>
      <c r="AU27" s="2" t="s">
        <v>123</v>
      </c>
      <c r="AV27" s="2" t="s">
        <v>2240</v>
      </c>
      <c r="AW27" s="2" t="s">
        <v>123</v>
      </c>
      <c r="AX27" s="2" t="s">
        <v>2241</v>
      </c>
      <c r="AY27" s="2" t="s">
        <v>123</v>
      </c>
      <c r="AZ27" s="2" t="s">
        <v>2242</v>
      </c>
      <c r="BA27" s="2" t="s">
        <v>123</v>
      </c>
      <c r="BB27" s="2" t="s">
        <v>2243</v>
      </c>
      <c r="BC27" s="2" t="s">
        <v>123</v>
      </c>
      <c r="BD27" s="2" t="s">
        <v>2244</v>
      </c>
      <c r="BE27" s="2" t="s">
        <v>123</v>
      </c>
      <c r="BF27" s="2" t="s">
        <v>2245</v>
      </c>
      <c r="BG27" s="2" t="s">
        <v>123</v>
      </c>
      <c r="BH27" s="2" t="s">
        <v>2246</v>
      </c>
      <c r="BI27" s="2" t="s">
        <v>123</v>
      </c>
      <c r="BJ27" s="2" t="s">
        <v>2247</v>
      </c>
      <c r="BK27" s="2" t="s">
        <v>123</v>
      </c>
      <c r="BL27" s="2" t="s">
        <v>2248</v>
      </c>
      <c r="BM27" s="2" t="s">
        <v>123</v>
      </c>
      <c r="BN27" s="2" t="s">
        <v>2249</v>
      </c>
      <c r="BO27" s="2" t="s">
        <v>123</v>
      </c>
      <c r="BP27" s="2" t="s">
        <v>2250</v>
      </c>
      <c r="BQ27" s="2" t="s">
        <v>123</v>
      </c>
      <c r="BR27" s="2" t="s">
        <v>2251</v>
      </c>
      <c r="BS27" s="2" t="s">
        <v>123</v>
      </c>
      <c r="BT27" s="2" t="s">
        <v>2252</v>
      </c>
      <c r="BU27" s="2" t="s">
        <v>123</v>
      </c>
      <c r="BV27" s="2" t="s">
        <v>2253</v>
      </c>
      <c r="BW27" s="2" t="s">
        <v>123</v>
      </c>
      <c r="BX27" s="2" t="s">
        <v>2254</v>
      </c>
      <c r="BY27" s="2" t="s">
        <v>123</v>
      </c>
      <c r="BZ27" s="2" t="s">
        <v>2255</v>
      </c>
      <c r="CA27" s="2" t="s">
        <v>123</v>
      </c>
      <c r="CB27" s="2" t="s">
        <v>2256</v>
      </c>
      <c r="CC27" s="2" t="s">
        <v>123</v>
      </c>
      <c r="CD27" s="2" t="s">
        <v>2257</v>
      </c>
      <c r="CE27" s="2" t="s">
        <v>123</v>
      </c>
      <c r="CF27" s="2" t="s">
        <v>2258</v>
      </c>
      <c r="CG27" s="2" t="s">
        <v>123</v>
      </c>
      <c r="CH27" s="2" t="s">
        <v>2259</v>
      </c>
      <c r="CI27" s="2" t="s">
        <v>123</v>
      </c>
      <c r="CJ27" s="2" t="s">
        <v>2260</v>
      </c>
      <c r="CK27" s="2" t="s">
        <v>123</v>
      </c>
      <c r="CL27" s="2" t="s">
        <v>2261</v>
      </c>
      <c r="CM27" s="2" t="s">
        <v>123</v>
      </c>
      <c r="CN27" s="2" t="s">
        <v>2262</v>
      </c>
      <c r="CO27" s="2" t="s">
        <v>123</v>
      </c>
      <c r="CP27" s="2" t="s">
        <v>2263</v>
      </c>
      <c r="CQ27" s="2" t="s">
        <v>123</v>
      </c>
      <c r="CR27" s="2" t="s">
        <v>2264</v>
      </c>
      <c r="CS27" s="2" t="s">
        <v>123</v>
      </c>
      <c r="CT27" s="2" t="s">
        <v>2265</v>
      </c>
      <c r="CU27" s="2" t="s">
        <v>123</v>
      </c>
      <c r="CV27" s="2" t="s">
        <v>2266</v>
      </c>
      <c r="CW27" s="2" t="s">
        <v>123</v>
      </c>
      <c r="CX27" s="2" t="s">
        <v>2267</v>
      </c>
      <c r="CY27" s="2" t="s">
        <v>123</v>
      </c>
      <c r="CZ27" s="2" t="s">
        <v>2268</v>
      </c>
      <c r="DA27" s="2" t="s">
        <v>123</v>
      </c>
      <c r="DB27" s="2" t="s">
        <v>2269</v>
      </c>
      <c r="DC27" s="2" t="s">
        <v>123</v>
      </c>
      <c r="DD27" s="2" t="s">
        <v>2270</v>
      </c>
      <c r="DE27" s="2" t="s">
        <v>123</v>
      </c>
      <c r="DF27" s="2" t="s">
        <v>2271</v>
      </c>
      <c r="DG27" s="2" t="s">
        <v>123</v>
      </c>
      <c r="DH27" s="2" t="s">
        <v>2272</v>
      </c>
      <c r="DI27" s="2" t="s">
        <v>123</v>
      </c>
      <c r="DJ27" s="2" t="s">
        <v>2273</v>
      </c>
      <c r="DK27" s="2" t="s">
        <v>123</v>
      </c>
      <c r="DL27" s="2" t="s">
        <v>2274</v>
      </c>
      <c r="DM27" s="2" t="s">
        <v>123</v>
      </c>
      <c r="DN27" s="2" t="s">
        <v>2275</v>
      </c>
      <c r="DO27" s="2" t="s">
        <v>123</v>
      </c>
      <c r="DP27" s="2" t="s">
        <v>2276</v>
      </c>
      <c r="DQ27" s="2" t="s">
        <v>123</v>
      </c>
      <c r="DR27" s="2" t="s">
        <v>2277</v>
      </c>
      <c r="DS27" s="2" t="s">
        <v>123</v>
      </c>
      <c r="DT27" s="2" t="s">
        <v>2278</v>
      </c>
      <c r="DU27" s="2" t="s">
        <v>123</v>
      </c>
      <c r="DV27" s="2" t="s">
        <v>2279</v>
      </c>
      <c r="DW27" s="2" t="s">
        <v>123</v>
      </c>
      <c r="DX27" s="2" t="s">
        <v>2280</v>
      </c>
      <c r="DY27" s="2" t="s">
        <v>123</v>
      </c>
      <c r="DZ27" s="2" t="s">
        <v>2281</v>
      </c>
      <c r="EA27" s="2" t="s">
        <v>123</v>
      </c>
      <c r="EB27" s="2" t="s">
        <v>2282</v>
      </c>
      <c r="EC27" s="2" t="s">
        <v>123</v>
      </c>
      <c r="ED27" s="2" t="s">
        <v>2283</v>
      </c>
      <c r="EE27" s="2" t="s">
        <v>123</v>
      </c>
      <c r="EF27" s="2" t="s">
        <v>2284</v>
      </c>
      <c r="EG27" s="2" t="s">
        <v>123</v>
      </c>
      <c r="EH27" s="2" t="s">
        <v>2285</v>
      </c>
      <c r="EI27" s="2" t="s">
        <v>123</v>
      </c>
      <c r="EJ27" s="2" t="s">
        <v>2286</v>
      </c>
      <c r="EK27" s="2" t="s">
        <v>123</v>
      </c>
      <c r="EL27" s="2" t="s">
        <v>2287</v>
      </c>
      <c r="EM27" s="2" t="s">
        <v>123</v>
      </c>
      <c r="EN27" s="2" t="s">
        <v>2288</v>
      </c>
      <c r="EO27" s="2" t="s">
        <v>123</v>
      </c>
      <c r="EP27" s="2" t="s">
        <v>2289</v>
      </c>
      <c r="EQ27" s="2" t="s">
        <v>123</v>
      </c>
      <c r="ER27" s="2" t="s">
        <v>2290</v>
      </c>
      <c r="ES27" s="2" t="s">
        <v>123</v>
      </c>
      <c r="ET27" s="2" t="s">
        <v>2291</v>
      </c>
      <c r="EU27" s="2" t="s">
        <v>123</v>
      </c>
      <c r="EV27" s="2" t="s">
        <v>2292</v>
      </c>
      <c r="EW27" s="2" t="s">
        <v>123</v>
      </c>
      <c r="EX27" s="2" t="s">
        <v>2293</v>
      </c>
      <c r="EY27" s="2" t="s">
        <v>123</v>
      </c>
      <c r="EZ27" s="2" t="s">
        <v>2294</v>
      </c>
      <c r="FA27" s="2" t="s">
        <v>123</v>
      </c>
      <c r="FB27" s="2" t="s">
        <v>2295</v>
      </c>
      <c r="FC27" s="2" t="s">
        <v>123</v>
      </c>
      <c r="FD27" s="2" t="s">
        <v>2296</v>
      </c>
      <c r="FE27" s="2" t="s">
        <v>123</v>
      </c>
      <c r="FF27" s="2" t="s">
        <v>2297</v>
      </c>
      <c r="FG27" s="2" t="s">
        <v>123</v>
      </c>
      <c r="FH27" s="2" t="s">
        <v>2298</v>
      </c>
      <c r="FI27" s="2" t="s">
        <v>123</v>
      </c>
      <c r="FJ27" s="2" t="s">
        <v>2299</v>
      </c>
      <c r="FK27" s="2" t="s">
        <v>123</v>
      </c>
      <c r="FL27" s="2" t="s">
        <v>2300</v>
      </c>
      <c r="FM27" s="2" t="s">
        <v>123</v>
      </c>
      <c r="FN27" s="2" t="s">
        <v>2301</v>
      </c>
      <c r="FO27" s="2" t="s">
        <v>123</v>
      </c>
      <c r="FP27" s="2" t="s">
        <v>2302</v>
      </c>
      <c r="FQ27" s="2" t="s">
        <v>123</v>
      </c>
      <c r="FR27" s="2" t="s">
        <v>2303</v>
      </c>
      <c r="FS27" s="2" t="s">
        <v>123</v>
      </c>
      <c r="FT27" s="2" t="s">
        <v>2304</v>
      </c>
      <c r="FU27" s="2" t="s">
        <v>123</v>
      </c>
      <c r="FV27" s="2" t="s">
        <v>2305</v>
      </c>
      <c r="FW27" s="2" t="s">
        <v>123</v>
      </c>
      <c r="FX27" s="2" t="s">
        <v>2306</v>
      </c>
      <c r="FY27" s="2" t="s">
        <v>123</v>
      </c>
      <c r="FZ27" s="2" t="s">
        <v>2307</v>
      </c>
      <c r="GA27" s="2" t="s">
        <v>123</v>
      </c>
      <c r="GB27" s="2" t="s">
        <v>2308</v>
      </c>
      <c r="GC27" s="2" t="s">
        <v>123</v>
      </c>
      <c r="GD27" s="2" t="s">
        <v>2309</v>
      </c>
      <c r="GE27" s="2" t="s">
        <v>123</v>
      </c>
      <c r="GF27" s="2" t="s">
        <v>2310</v>
      </c>
      <c r="GG27" s="2" t="s">
        <v>123</v>
      </c>
      <c r="GH27" s="2" t="s">
        <v>2311</v>
      </c>
      <c r="GI27" s="2" t="s">
        <v>123</v>
      </c>
      <c r="GJ27" s="2" t="s">
        <v>2312</v>
      </c>
      <c r="GK27" s="2" t="s">
        <v>123</v>
      </c>
      <c r="GL27" s="2" t="s">
        <v>2313</v>
      </c>
      <c r="GM27" s="2" t="s">
        <v>123</v>
      </c>
      <c r="GN27" s="2" t="s">
        <v>2314</v>
      </c>
      <c r="GO27" s="2" t="s">
        <v>123</v>
      </c>
      <c r="GP27" s="2" t="s">
        <v>2315</v>
      </c>
      <c r="GQ27" s="2" t="s">
        <v>123</v>
      </c>
      <c r="GR27" s="2" t="s">
        <v>2316</v>
      </c>
      <c r="GS27" s="2" t="s">
        <v>123</v>
      </c>
      <c r="GT27" s="2" t="s">
        <v>2317</v>
      </c>
      <c r="GU27" s="2" t="s">
        <v>123</v>
      </c>
      <c r="GV27" s="2" t="s">
        <v>2318</v>
      </c>
      <c r="GW27" s="2" t="s">
        <v>123</v>
      </c>
      <c r="GX27" s="2" t="s">
        <v>2319</v>
      </c>
      <c r="GY27" s="2" t="s">
        <v>123</v>
      </c>
      <c r="GZ27" s="2" t="s">
        <v>2320</v>
      </c>
      <c r="HA27" s="2" t="s">
        <v>123</v>
      </c>
      <c r="HB27" s="2" t="s">
        <v>2321</v>
      </c>
      <c r="HC27" s="2" t="s">
        <v>123</v>
      </c>
      <c r="HD27" s="2" t="s">
        <v>2322</v>
      </c>
      <c r="HE27" s="2" t="s">
        <v>123</v>
      </c>
      <c r="HF27" s="2" t="s">
        <v>2323</v>
      </c>
      <c r="HG27" s="2" t="s">
        <v>123</v>
      </c>
      <c r="HH27" s="2" t="s">
        <v>2324</v>
      </c>
      <c r="HI27" s="2" t="s">
        <v>123</v>
      </c>
      <c r="HJ27" s="2" t="s">
        <v>2325</v>
      </c>
      <c r="HK27" s="2" t="s">
        <v>123</v>
      </c>
      <c r="HL27" s="2" t="s">
        <v>2326</v>
      </c>
      <c r="HM27" s="2" t="s">
        <v>123</v>
      </c>
      <c r="HN27" s="2" t="s">
        <v>2327</v>
      </c>
      <c r="HO27" s="2" t="s">
        <v>123</v>
      </c>
      <c r="HP27" s="2" t="s">
        <v>2328</v>
      </c>
      <c r="HQ27" s="2" t="s">
        <v>123</v>
      </c>
      <c r="HR27" s="2" t="s">
        <v>2329</v>
      </c>
      <c r="HS27" s="2" t="s">
        <v>123</v>
      </c>
      <c r="HT27" s="2" t="s">
        <v>2330</v>
      </c>
      <c r="HU27" s="2" t="s">
        <v>123</v>
      </c>
      <c r="HV27" s="2" t="s">
        <v>2331</v>
      </c>
      <c r="HW27" s="2" t="s">
        <v>123</v>
      </c>
      <c r="HX27" s="2" t="s">
        <v>2332</v>
      </c>
      <c r="HY27" s="2" t="s">
        <v>123</v>
      </c>
      <c r="HZ27" s="2" t="s">
        <v>2333</v>
      </c>
      <c r="IA27" s="2" t="s">
        <v>123</v>
      </c>
      <c r="IB27" s="2" t="s">
        <v>2334</v>
      </c>
      <c r="IC27" s="2" t="s">
        <v>123</v>
      </c>
      <c r="ID27" s="2" t="s">
        <v>2335</v>
      </c>
    </row>
    <row r="28" spans="1:238" x14ac:dyDescent="0.25">
      <c r="A28" s="3">
        <f>'Risiko Log'!A27</f>
        <v>25</v>
      </c>
      <c r="B28" s="3">
        <f>'Risiko Log'!E27</f>
        <v>0</v>
      </c>
      <c r="C28" s="3">
        <f>'Risiko Log'!F27</f>
        <v>0</v>
      </c>
      <c r="D28" s="3" t="str">
        <f t="shared" si="1"/>
        <v/>
      </c>
      <c r="E28" s="3" t="str">
        <f t="shared" si="2"/>
        <v/>
      </c>
      <c r="F28" s="3" t="str">
        <f t="shared" si="3"/>
        <v/>
      </c>
      <c r="G28" s="3" t="str">
        <f t="shared" si="4"/>
        <v/>
      </c>
      <c r="H28" s="3" t="str">
        <f t="shared" si="5"/>
        <v/>
      </c>
      <c r="I28" s="3" t="str">
        <f t="shared" si="6"/>
        <v/>
      </c>
      <c r="J28" s="3" t="str">
        <f t="shared" si="7"/>
        <v/>
      </c>
      <c r="K28" s="3" t="str">
        <f t="shared" si="8"/>
        <v/>
      </c>
      <c r="L28" s="3" t="str">
        <f t="shared" si="9"/>
        <v/>
      </c>
      <c r="M28" s="3" t="str">
        <f t="shared" si="10"/>
        <v/>
      </c>
      <c r="N28" s="3" t="str">
        <f t="shared" si="11"/>
        <v/>
      </c>
      <c r="O28" s="3" t="str">
        <f t="shared" si="12"/>
        <v/>
      </c>
      <c r="P28" s="3" t="str">
        <f t="shared" si="13"/>
        <v/>
      </c>
      <c r="Q28" s="3" t="str">
        <f t="shared" si="14"/>
        <v/>
      </c>
      <c r="R28" s="3" t="str">
        <f t="shared" si="15"/>
        <v/>
      </c>
      <c r="S28" s="3" t="str">
        <f t="shared" si="16"/>
        <v/>
      </c>
      <c r="T28" s="3" t="str">
        <f t="shared" si="17"/>
        <v/>
      </c>
      <c r="U28" s="3" t="str">
        <f t="shared" si="18"/>
        <v/>
      </c>
      <c r="V28" s="3" t="str">
        <f t="shared" si="19"/>
        <v/>
      </c>
      <c r="W28" s="3" t="str">
        <f t="shared" si="20"/>
        <v/>
      </c>
      <c r="X28" s="3" t="str">
        <f t="shared" si="21"/>
        <v/>
      </c>
      <c r="Y28" s="3" t="str">
        <f t="shared" si="22"/>
        <v/>
      </c>
      <c r="Z28" s="3" t="str">
        <f t="shared" si="23"/>
        <v/>
      </c>
      <c r="AA28" s="3" t="str">
        <f t="shared" si="24"/>
        <v/>
      </c>
      <c r="AB28" s="3" t="str">
        <f t="shared" si="25"/>
        <v/>
      </c>
      <c r="AC28" s="3" t="str">
        <f t="shared" si="26"/>
        <v/>
      </c>
      <c r="AD28" s="3" t="str">
        <f t="shared" si="27"/>
        <v/>
      </c>
      <c r="AE28" s="3" t="str">
        <f t="shared" si="28"/>
        <v/>
      </c>
      <c r="AF28" s="3" t="str">
        <f t="shared" si="29"/>
        <v/>
      </c>
      <c r="AG28" s="3" t="str">
        <f t="shared" si="30"/>
        <v/>
      </c>
      <c r="AH28" s="3" t="str">
        <f t="shared" si="31"/>
        <v/>
      </c>
      <c r="AI28" s="3" t="str">
        <f t="shared" si="32"/>
        <v/>
      </c>
      <c r="AJ28" s="3" t="str">
        <f t="shared" si="33"/>
        <v/>
      </c>
      <c r="AK28" s="3" t="str">
        <f t="shared" si="34"/>
        <v/>
      </c>
      <c r="AL28" s="3" t="str">
        <f t="shared" si="35"/>
        <v/>
      </c>
      <c r="AN28" s="2" t="s">
        <v>543</v>
      </c>
      <c r="AO28" s="2" t="s">
        <v>123</v>
      </c>
      <c r="AP28" s="2" t="s">
        <v>2336</v>
      </c>
      <c r="AQ28" s="2" t="s">
        <v>123</v>
      </c>
      <c r="AR28" s="2" t="s">
        <v>2337</v>
      </c>
      <c r="AS28" s="2" t="s">
        <v>123</v>
      </c>
      <c r="AT28" s="2" t="s">
        <v>2338</v>
      </c>
      <c r="AU28" s="2" t="s">
        <v>123</v>
      </c>
      <c r="AV28" s="2" t="s">
        <v>2339</v>
      </c>
      <c r="AW28" s="2" t="s">
        <v>123</v>
      </c>
      <c r="AX28" s="2" t="s">
        <v>2340</v>
      </c>
      <c r="AY28" s="2" t="s">
        <v>123</v>
      </c>
      <c r="AZ28" s="2" t="s">
        <v>2341</v>
      </c>
      <c r="BA28" s="2" t="s">
        <v>123</v>
      </c>
      <c r="BB28" s="2" t="s">
        <v>2342</v>
      </c>
      <c r="BC28" s="2" t="s">
        <v>123</v>
      </c>
      <c r="BD28" s="2" t="s">
        <v>2343</v>
      </c>
      <c r="BE28" s="2" t="s">
        <v>123</v>
      </c>
      <c r="BF28" s="2" t="s">
        <v>2344</v>
      </c>
      <c r="BG28" s="2" t="s">
        <v>123</v>
      </c>
      <c r="BH28" s="2" t="s">
        <v>2345</v>
      </c>
      <c r="BI28" s="2" t="s">
        <v>123</v>
      </c>
      <c r="BJ28" s="2" t="s">
        <v>2346</v>
      </c>
      <c r="BK28" s="2" t="s">
        <v>123</v>
      </c>
      <c r="BL28" s="2" t="s">
        <v>2347</v>
      </c>
      <c r="BM28" s="2" t="s">
        <v>123</v>
      </c>
      <c r="BN28" s="2" t="s">
        <v>2348</v>
      </c>
      <c r="BO28" s="2" t="s">
        <v>123</v>
      </c>
      <c r="BP28" s="2" t="s">
        <v>2349</v>
      </c>
      <c r="BQ28" s="2" t="s">
        <v>123</v>
      </c>
      <c r="BR28" s="2" t="s">
        <v>2350</v>
      </c>
      <c r="BS28" s="2" t="s">
        <v>123</v>
      </c>
      <c r="BT28" s="2" t="s">
        <v>2351</v>
      </c>
      <c r="BU28" s="2" t="s">
        <v>123</v>
      </c>
      <c r="BV28" s="2" t="s">
        <v>2352</v>
      </c>
      <c r="BW28" s="2" t="s">
        <v>123</v>
      </c>
      <c r="BX28" s="2" t="s">
        <v>2353</v>
      </c>
      <c r="BY28" s="2" t="s">
        <v>123</v>
      </c>
      <c r="BZ28" s="2" t="s">
        <v>2354</v>
      </c>
      <c r="CA28" s="2" t="s">
        <v>123</v>
      </c>
      <c r="CB28" s="2" t="s">
        <v>2355</v>
      </c>
      <c r="CC28" s="2" t="s">
        <v>123</v>
      </c>
      <c r="CD28" s="2" t="s">
        <v>2356</v>
      </c>
      <c r="CE28" s="2" t="s">
        <v>123</v>
      </c>
      <c r="CF28" s="2" t="s">
        <v>2357</v>
      </c>
      <c r="CG28" s="2" t="s">
        <v>123</v>
      </c>
      <c r="CH28" s="2" t="s">
        <v>2358</v>
      </c>
      <c r="CI28" s="2" t="s">
        <v>123</v>
      </c>
      <c r="CJ28" s="2" t="s">
        <v>2359</v>
      </c>
      <c r="CK28" s="2" t="s">
        <v>123</v>
      </c>
      <c r="CL28" s="2" t="s">
        <v>2360</v>
      </c>
      <c r="CM28" s="2" t="s">
        <v>123</v>
      </c>
      <c r="CN28" s="2" t="s">
        <v>2361</v>
      </c>
      <c r="CO28" s="2" t="s">
        <v>123</v>
      </c>
      <c r="CP28" s="2" t="s">
        <v>2362</v>
      </c>
      <c r="CQ28" s="2" t="s">
        <v>123</v>
      </c>
      <c r="CR28" s="2" t="s">
        <v>2363</v>
      </c>
      <c r="CS28" s="2" t="s">
        <v>123</v>
      </c>
      <c r="CT28" s="2" t="s">
        <v>2364</v>
      </c>
      <c r="CU28" s="2" t="s">
        <v>123</v>
      </c>
      <c r="CV28" s="2" t="s">
        <v>2365</v>
      </c>
      <c r="CW28" s="2" t="s">
        <v>123</v>
      </c>
      <c r="CX28" s="2" t="s">
        <v>2366</v>
      </c>
      <c r="CY28" s="2" t="s">
        <v>123</v>
      </c>
      <c r="CZ28" s="2" t="s">
        <v>2367</v>
      </c>
      <c r="DA28" s="2" t="s">
        <v>123</v>
      </c>
      <c r="DB28" s="2" t="s">
        <v>2368</v>
      </c>
      <c r="DC28" s="2" t="s">
        <v>123</v>
      </c>
      <c r="DD28" s="2" t="s">
        <v>2369</v>
      </c>
      <c r="DE28" s="2" t="s">
        <v>123</v>
      </c>
      <c r="DF28" s="2" t="s">
        <v>2370</v>
      </c>
      <c r="DG28" s="2" t="s">
        <v>123</v>
      </c>
      <c r="DH28" s="2" t="s">
        <v>2371</v>
      </c>
      <c r="DI28" s="2" t="s">
        <v>123</v>
      </c>
      <c r="DJ28" s="2" t="s">
        <v>2372</v>
      </c>
      <c r="DK28" s="2" t="s">
        <v>123</v>
      </c>
      <c r="DL28" s="2" t="s">
        <v>2373</v>
      </c>
      <c r="DM28" s="2" t="s">
        <v>123</v>
      </c>
      <c r="DN28" s="2" t="s">
        <v>2374</v>
      </c>
      <c r="DO28" s="2" t="s">
        <v>123</v>
      </c>
      <c r="DP28" s="2" t="s">
        <v>2375</v>
      </c>
      <c r="DQ28" s="2" t="s">
        <v>123</v>
      </c>
      <c r="DR28" s="2" t="s">
        <v>2376</v>
      </c>
      <c r="DS28" s="2" t="s">
        <v>123</v>
      </c>
      <c r="DT28" s="2" t="s">
        <v>2377</v>
      </c>
      <c r="DU28" s="2" t="s">
        <v>123</v>
      </c>
      <c r="DV28" s="2" t="s">
        <v>2378</v>
      </c>
      <c r="DW28" s="2" t="s">
        <v>123</v>
      </c>
      <c r="DX28" s="2" t="s">
        <v>2379</v>
      </c>
      <c r="DY28" s="2" t="s">
        <v>123</v>
      </c>
      <c r="DZ28" s="2" t="s">
        <v>2380</v>
      </c>
      <c r="EA28" s="2" t="s">
        <v>123</v>
      </c>
      <c r="EB28" s="2" t="s">
        <v>2381</v>
      </c>
      <c r="EC28" s="2" t="s">
        <v>123</v>
      </c>
      <c r="ED28" s="2" t="s">
        <v>2382</v>
      </c>
      <c r="EE28" s="2" t="s">
        <v>123</v>
      </c>
      <c r="EF28" s="2" t="s">
        <v>2383</v>
      </c>
      <c r="EG28" s="2" t="s">
        <v>123</v>
      </c>
      <c r="EH28" s="2" t="s">
        <v>2384</v>
      </c>
      <c r="EI28" s="2" t="s">
        <v>123</v>
      </c>
      <c r="EJ28" s="2" t="s">
        <v>2385</v>
      </c>
      <c r="EK28" s="2" t="s">
        <v>123</v>
      </c>
      <c r="EL28" s="2" t="s">
        <v>2386</v>
      </c>
      <c r="EM28" s="2" t="s">
        <v>123</v>
      </c>
      <c r="EN28" s="2" t="s">
        <v>2387</v>
      </c>
      <c r="EO28" s="2" t="s">
        <v>123</v>
      </c>
      <c r="EP28" s="2" t="s">
        <v>2388</v>
      </c>
      <c r="EQ28" s="2" t="s">
        <v>123</v>
      </c>
      <c r="ER28" s="2" t="s">
        <v>2389</v>
      </c>
      <c r="ES28" s="2" t="s">
        <v>123</v>
      </c>
      <c r="ET28" s="2" t="s">
        <v>2390</v>
      </c>
      <c r="EU28" s="2" t="s">
        <v>123</v>
      </c>
      <c r="EV28" s="2" t="s">
        <v>2391</v>
      </c>
      <c r="EW28" s="2" t="s">
        <v>123</v>
      </c>
      <c r="EX28" s="2" t="s">
        <v>2392</v>
      </c>
      <c r="EY28" s="2" t="s">
        <v>123</v>
      </c>
      <c r="EZ28" s="2" t="s">
        <v>2393</v>
      </c>
      <c r="FA28" s="2" t="s">
        <v>123</v>
      </c>
      <c r="FB28" s="2" t="s">
        <v>2394</v>
      </c>
      <c r="FC28" s="2" t="s">
        <v>123</v>
      </c>
      <c r="FD28" s="2" t="s">
        <v>2395</v>
      </c>
      <c r="FE28" s="2" t="s">
        <v>123</v>
      </c>
      <c r="FF28" s="2" t="s">
        <v>2396</v>
      </c>
      <c r="FG28" s="2" t="s">
        <v>123</v>
      </c>
      <c r="FH28" s="2" t="s">
        <v>2397</v>
      </c>
      <c r="FI28" s="2" t="s">
        <v>123</v>
      </c>
      <c r="FJ28" s="2" t="s">
        <v>2398</v>
      </c>
      <c r="FK28" s="2" t="s">
        <v>123</v>
      </c>
      <c r="FL28" s="2" t="s">
        <v>2399</v>
      </c>
      <c r="FM28" s="2" t="s">
        <v>123</v>
      </c>
      <c r="FN28" s="2" t="s">
        <v>2400</v>
      </c>
      <c r="FO28" s="2" t="s">
        <v>123</v>
      </c>
      <c r="FP28" s="2" t="s">
        <v>2401</v>
      </c>
      <c r="FQ28" s="2" t="s">
        <v>123</v>
      </c>
      <c r="FR28" s="2" t="s">
        <v>2402</v>
      </c>
      <c r="FS28" s="2" t="s">
        <v>123</v>
      </c>
      <c r="FT28" s="2" t="s">
        <v>2403</v>
      </c>
      <c r="FU28" s="2" t="s">
        <v>123</v>
      </c>
      <c r="FV28" s="2" t="s">
        <v>2404</v>
      </c>
      <c r="FW28" s="2" t="s">
        <v>123</v>
      </c>
      <c r="FX28" s="2" t="s">
        <v>2405</v>
      </c>
      <c r="FY28" s="2" t="s">
        <v>123</v>
      </c>
      <c r="FZ28" s="2" t="s">
        <v>2406</v>
      </c>
      <c r="GA28" s="2" t="s">
        <v>123</v>
      </c>
      <c r="GB28" s="2" t="s">
        <v>2407</v>
      </c>
      <c r="GC28" s="2" t="s">
        <v>123</v>
      </c>
      <c r="GD28" s="2" t="s">
        <v>2408</v>
      </c>
      <c r="GE28" s="2" t="s">
        <v>123</v>
      </c>
      <c r="GF28" s="2" t="s">
        <v>2409</v>
      </c>
      <c r="GG28" s="2" t="s">
        <v>123</v>
      </c>
      <c r="GH28" s="2" t="s">
        <v>2410</v>
      </c>
      <c r="GI28" s="2" t="s">
        <v>123</v>
      </c>
      <c r="GJ28" s="2" t="s">
        <v>2411</v>
      </c>
      <c r="GK28" s="2" t="s">
        <v>123</v>
      </c>
      <c r="GL28" s="2" t="s">
        <v>2412</v>
      </c>
      <c r="GM28" s="2" t="s">
        <v>123</v>
      </c>
      <c r="GN28" s="2" t="s">
        <v>2413</v>
      </c>
      <c r="GO28" s="2" t="s">
        <v>123</v>
      </c>
      <c r="GP28" s="2" t="s">
        <v>2414</v>
      </c>
      <c r="GQ28" s="2" t="s">
        <v>123</v>
      </c>
      <c r="GR28" s="2" t="s">
        <v>2415</v>
      </c>
      <c r="GS28" s="2" t="s">
        <v>123</v>
      </c>
      <c r="GT28" s="2" t="s">
        <v>2416</v>
      </c>
      <c r="GU28" s="2" t="s">
        <v>123</v>
      </c>
      <c r="GV28" s="2" t="s">
        <v>2417</v>
      </c>
      <c r="GW28" s="2" t="s">
        <v>123</v>
      </c>
      <c r="GX28" s="2" t="s">
        <v>2418</v>
      </c>
      <c r="GY28" s="2" t="s">
        <v>123</v>
      </c>
      <c r="GZ28" s="2" t="s">
        <v>2419</v>
      </c>
      <c r="HA28" s="2" t="s">
        <v>123</v>
      </c>
      <c r="HB28" s="2" t="s">
        <v>2420</v>
      </c>
      <c r="HC28" s="2" t="s">
        <v>123</v>
      </c>
      <c r="HD28" s="2" t="s">
        <v>2421</v>
      </c>
      <c r="HE28" s="2" t="s">
        <v>123</v>
      </c>
      <c r="HF28" s="2" t="s">
        <v>2422</v>
      </c>
      <c r="HG28" s="2" t="s">
        <v>123</v>
      </c>
      <c r="HH28" s="2" t="s">
        <v>2423</v>
      </c>
      <c r="HI28" s="2" t="s">
        <v>123</v>
      </c>
      <c r="HJ28" s="2" t="s">
        <v>2424</v>
      </c>
      <c r="HK28" s="2" t="s">
        <v>123</v>
      </c>
      <c r="HL28" s="2" t="s">
        <v>2425</v>
      </c>
      <c r="HM28" s="2" t="s">
        <v>123</v>
      </c>
      <c r="HN28" s="2" t="s">
        <v>2426</v>
      </c>
      <c r="HO28" s="2" t="s">
        <v>123</v>
      </c>
      <c r="HP28" s="2" t="s">
        <v>2427</v>
      </c>
      <c r="HQ28" s="2" t="s">
        <v>123</v>
      </c>
      <c r="HR28" s="2" t="s">
        <v>2428</v>
      </c>
      <c r="HS28" s="2" t="s">
        <v>123</v>
      </c>
      <c r="HT28" s="2" t="s">
        <v>2429</v>
      </c>
      <c r="HU28" s="2" t="s">
        <v>123</v>
      </c>
      <c r="HV28" s="2" t="s">
        <v>2430</v>
      </c>
      <c r="HW28" s="2" t="s">
        <v>123</v>
      </c>
      <c r="HX28" s="2" t="s">
        <v>2431</v>
      </c>
      <c r="HY28" s="2" t="s">
        <v>123</v>
      </c>
      <c r="HZ28" s="2" t="s">
        <v>2432</v>
      </c>
      <c r="IA28" s="2" t="s">
        <v>123</v>
      </c>
      <c r="IB28" s="2" t="s">
        <v>2433</v>
      </c>
      <c r="IC28" s="2" t="s">
        <v>123</v>
      </c>
      <c r="ID28" s="2" t="s">
        <v>2434</v>
      </c>
    </row>
    <row r="29" spans="1:238" x14ac:dyDescent="0.25">
      <c r="A29" s="3">
        <f>'Risiko Log'!A28</f>
        <v>26</v>
      </c>
      <c r="B29" s="3">
        <f>'Risiko Log'!E28</f>
        <v>0</v>
      </c>
      <c r="C29" s="3">
        <f>'Risiko Log'!F28</f>
        <v>0</v>
      </c>
      <c r="D29" s="3" t="str">
        <f t="shared" si="1"/>
        <v/>
      </c>
      <c r="E29" s="3" t="str">
        <f t="shared" si="2"/>
        <v/>
      </c>
      <c r="F29" s="3" t="str">
        <f t="shared" si="3"/>
        <v/>
      </c>
      <c r="G29" s="3" t="str">
        <f t="shared" si="4"/>
        <v/>
      </c>
      <c r="H29" s="3" t="str">
        <f t="shared" si="5"/>
        <v/>
      </c>
      <c r="I29" s="3" t="str">
        <f t="shared" si="6"/>
        <v/>
      </c>
      <c r="J29" s="3" t="str">
        <f t="shared" si="7"/>
        <v/>
      </c>
      <c r="K29" s="3" t="str">
        <f t="shared" si="8"/>
        <v/>
      </c>
      <c r="L29" s="3" t="str">
        <f t="shared" si="9"/>
        <v/>
      </c>
      <c r="M29" s="3" t="str">
        <f t="shared" si="10"/>
        <v/>
      </c>
      <c r="N29" s="3" t="str">
        <f t="shared" si="11"/>
        <v/>
      </c>
      <c r="O29" s="3" t="str">
        <f t="shared" si="12"/>
        <v/>
      </c>
      <c r="P29" s="3" t="str">
        <f t="shared" si="13"/>
        <v/>
      </c>
      <c r="Q29" s="3" t="str">
        <f t="shared" si="14"/>
        <v/>
      </c>
      <c r="R29" s="3" t="str">
        <f t="shared" si="15"/>
        <v/>
      </c>
      <c r="S29" s="3" t="str">
        <f t="shared" si="16"/>
        <v/>
      </c>
      <c r="T29" s="3" t="str">
        <f t="shared" si="17"/>
        <v/>
      </c>
      <c r="U29" s="3" t="str">
        <f t="shared" si="18"/>
        <v/>
      </c>
      <c r="V29" s="3" t="str">
        <f t="shared" si="19"/>
        <v/>
      </c>
      <c r="W29" s="3" t="str">
        <f t="shared" si="20"/>
        <v/>
      </c>
      <c r="X29" s="3" t="str">
        <f t="shared" si="21"/>
        <v/>
      </c>
      <c r="Y29" s="3" t="str">
        <f t="shared" si="22"/>
        <v/>
      </c>
      <c r="Z29" s="3" t="str">
        <f t="shared" si="23"/>
        <v/>
      </c>
      <c r="AA29" s="3" t="str">
        <f t="shared" si="24"/>
        <v/>
      </c>
      <c r="AB29" s="3" t="str">
        <f t="shared" si="25"/>
        <v/>
      </c>
      <c r="AC29" s="3" t="str">
        <f t="shared" si="26"/>
        <v/>
      </c>
      <c r="AD29" s="3" t="str">
        <f t="shared" si="27"/>
        <v/>
      </c>
      <c r="AE29" s="3" t="str">
        <f t="shared" si="28"/>
        <v/>
      </c>
      <c r="AF29" s="3" t="str">
        <f t="shared" si="29"/>
        <v/>
      </c>
      <c r="AG29" s="3" t="str">
        <f t="shared" si="30"/>
        <v/>
      </c>
      <c r="AH29" s="3" t="str">
        <f t="shared" si="31"/>
        <v/>
      </c>
      <c r="AI29" s="3" t="str">
        <f t="shared" si="32"/>
        <v/>
      </c>
      <c r="AJ29" s="3" t="str">
        <f t="shared" si="33"/>
        <v/>
      </c>
      <c r="AK29" s="3" t="str">
        <f t="shared" si="34"/>
        <v/>
      </c>
      <c r="AL29" s="3" t="str">
        <f t="shared" si="35"/>
        <v/>
      </c>
      <c r="AN29" s="2" t="s">
        <v>544</v>
      </c>
      <c r="AO29" s="2" t="s">
        <v>123</v>
      </c>
      <c r="AP29" s="2" t="s">
        <v>2435</v>
      </c>
      <c r="AQ29" s="2" t="s">
        <v>123</v>
      </c>
      <c r="AR29" s="2" t="s">
        <v>2436</v>
      </c>
      <c r="AS29" s="2" t="s">
        <v>123</v>
      </c>
      <c r="AT29" s="2" t="s">
        <v>2437</v>
      </c>
      <c r="AU29" s="2" t="s">
        <v>123</v>
      </c>
      <c r="AV29" s="2" t="s">
        <v>2438</v>
      </c>
      <c r="AW29" s="2" t="s">
        <v>123</v>
      </c>
      <c r="AX29" s="2" t="s">
        <v>2439</v>
      </c>
      <c r="AY29" s="2" t="s">
        <v>123</v>
      </c>
      <c r="AZ29" s="2" t="s">
        <v>2440</v>
      </c>
      <c r="BA29" s="2" t="s">
        <v>123</v>
      </c>
      <c r="BB29" s="2" t="s">
        <v>2441</v>
      </c>
      <c r="BC29" s="2" t="s">
        <v>123</v>
      </c>
      <c r="BD29" s="2" t="s">
        <v>2442</v>
      </c>
      <c r="BE29" s="2" t="s">
        <v>123</v>
      </c>
      <c r="BF29" s="2" t="s">
        <v>2443</v>
      </c>
      <c r="BG29" s="2" t="s">
        <v>123</v>
      </c>
      <c r="BH29" s="2" t="s">
        <v>2444</v>
      </c>
      <c r="BI29" s="2" t="s">
        <v>123</v>
      </c>
      <c r="BJ29" s="2" t="s">
        <v>2445</v>
      </c>
      <c r="BK29" s="2" t="s">
        <v>123</v>
      </c>
      <c r="BL29" s="2" t="s">
        <v>2446</v>
      </c>
      <c r="BM29" s="2" t="s">
        <v>123</v>
      </c>
      <c r="BN29" s="2" t="s">
        <v>2447</v>
      </c>
      <c r="BO29" s="2" t="s">
        <v>123</v>
      </c>
      <c r="BP29" s="2" t="s">
        <v>2448</v>
      </c>
      <c r="BQ29" s="2" t="s">
        <v>123</v>
      </c>
      <c r="BR29" s="2" t="s">
        <v>2449</v>
      </c>
      <c r="BS29" s="2" t="s">
        <v>123</v>
      </c>
      <c r="BT29" s="2" t="s">
        <v>2450</v>
      </c>
      <c r="BU29" s="2" t="s">
        <v>123</v>
      </c>
      <c r="BV29" s="2" t="s">
        <v>2451</v>
      </c>
      <c r="BW29" s="2" t="s">
        <v>123</v>
      </c>
      <c r="BX29" s="2" t="s">
        <v>2452</v>
      </c>
      <c r="BY29" s="2" t="s">
        <v>123</v>
      </c>
      <c r="BZ29" s="2" t="s">
        <v>2453</v>
      </c>
      <c r="CA29" s="2" t="s">
        <v>123</v>
      </c>
      <c r="CB29" s="2" t="s">
        <v>2454</v>
      </c>
      <c r="CC29" s="2" t="s">
        <v>123</v>
      </c>
      <c r="CD29" s="2" t="s">
        <v>2455</v>
      </c>
      <c r="CE29" s="2" t="s">
        <v>123</v>
      </c>
      <c r="CF29" s="2" t="s">
        <v>2456</v>
      </c>
      <c r="CG29" s="2" t="s">
        <v>123</v>
      </c>
      <c r="CH29" s="2" t="s">
        <v>2457</v>
      </c>
      <c r="CI29" s="2" t="s">
        <v>123</v>
      </c>
      <c r="CJ29" s="2" t="s">
        <v>2458</v>
      </c>
      <c r="CK29" s="2" t="s">
        <v>123</v>
      </c>
      <c r="CL29" s="2" t="s">
        <v>2459</v>
      </c>
      <c r="CM29" s="2" t="s">
        <v>123</v>
      </c>
      <c r="CN29" s="2" t="s">
        <v>2460</v>
      </c>
      <c r="CO29" s="2" t="s">
        <v>123</v>
      </c>
      <c r="CP29" s="2" t="s">
        <v>2461</v>
      </c>
      <c r="CQ29" s="2" t="s">
        <v>123</v>
      </c>
      <c r="CR29" s="2" t="s">
        <v>2462</v>
      </c>
      <c r="CS29" s="2" t="s">
        <v>123</v>
      </c>
      <c r="CT29" s="2" t="s">
        <v>2463</v>
      </c>
      <c r="CU29" s="2" t="s">
        <v>123</v>
      </c>
      <c r="CV29" s="2" t="s">
        <v>2464</v>
      </c>
      <c r="CW29" s="2" t="s">
        <v>123</v>
      </c>
      <c r="CX29" s="2" t="s">
        <v>2465</v>
      </c>
      <c r="CY29" s="2" t="s">
        <v>123</v>
      </c>
      <c r="CZ29" s="2" t="s">
        <v>2466</v>
      </c>
      <c r="DA29" s="2" t="s">
        <v>123</v>
      </c>
      <c r="DB29" s="2" t="s">
        <v>2467</v>
      </c>
      <c r="DC29" s="2" t="s">
        <v>123</v>
      </c>
      <c r="DD29" s="2" t="s">
        <v>2468</v>
      </c>
      <c r="DE29" s="2" t="s">
        <v>123</v>
      </c>
      <c r="DF29" s="2" t="s">
        <v>2469</v>
      </c>
      <c r="DG29" s="2" t="s">
        <v>123</v>
      </c>
      <c r="DH29" s="2" t="s">
        <v>2470</v>
      </c>
      <c r="DI29" s="2" t="s">
        <v>123</v>
      </c>
      <c r="DJ29" s="2" t="s">
        <v>2471</v>
      </c>
      <c r="DK29" s="2" t="s">
        <v>123</v>
      </c>
      <c r="DL29" s="2" t="s">
        <v>2472</v>
      </c>
      <c r="DM29" s="2" t="s">
        <v>123</v>
      </c>
      <c r="DN29" s="2" t="s">
        <v>2473</v>
      </c>
      <c r="DO29" s="2" t="s">
        <v>123</v>
      </c>
      <c r="DP29" s="2" t="s">
        <v>2474</v>
      </c>
      <c r="DQ29" s="2" t="s">
        <v>123</v>
      </c>
      <c r="DR29" s="2" t="s">
        <v>2475</v>
      </c>
      <c r="DS29" s="2" t="s">
        <v>123</v>
      </c>
      <c r="DT29" s="2" t="s">
        <v>2476</v>
      </c>
      <c r="DU29" s="2" t="s">
        <v>123</v>
      </c>
      <c r="DV29" s="2" t="s">
        <v>2477</v>
      </c>
      <c r="DW29" s="2" t="s">
        <v>123</v>
      </c>
      <c r="DX29" s="2" t="s">
        <v>2478</v>
      </c>
      <c r="DY29" s="2" t="s">
        <v>123</v>
      </c>
      <c r="DZ29" s="2" t="s">
        <v>2479</v>
      </c>
      <c r="EA29" s="2" t="s">
        <v>123</v>
      </c>
      <c r="EB29" s="2" t="s">
        <v>2480</v>
      </c>
      <c r="EC29" s="2" t="s">
        <v>123</v>
      </c>
      <c r="ED29" s="2" t="s">
        <v>2481</v>
      </c>
      <c r="EE29" s="2" t="s">
        <v>123</v>
      </c>
      <c r="EF29" s="2" t="s">
        <v>2482</v>
      </c>
      <c r="EG29" s="2" t="s">
        <v>123</v>
      </c>
      <c r="EH29" s="2" t="s">
        <v>2483</v>
      </c>
      <c r="EI29" s="2" t="s">
        <v>123</v>
      </c>
      <c r="EJ29" s="2" t="s">
        <v>2484</v>
      </c>
      <c r="EK29" s="2" t="s">
        <v>123</v>
      </c>
      <c r="EL29" s="2" t="s">
        <v>2485</v>
      </c>
      <c r="EM29" s="2" t="s">
        <v>123</v>
      </c>
      <c r="EN29" s="2" t="s">
        <v>2486</v>
      </c>
      <c r="EO29" s="2" t="s">
        <v>123</v>
      </c>
      <c r="EP29" s="2" t="s">
        <v>2487</v>
      </c>
      <c r="EQ29" s="2" t="s">
        <v>123</v>
      </c>
      <c r="ER29" s="2" t="s">
        <v>2488</v>
      </c>
      <c r="ES29" s="2" t="s">
        <v>123</v>
      </c>
      <c r="ET29" s="2" t="s">
        <v>2489</v>
      </c>
      <c r="EU29" s="2" t="s">
        <v>123</v>
      </c>
      <c r="EV29" s="2" t="s">
        <v>2490</v>
      </c>
      <c r="EW29" s="2" t="s">
        <v>123</v>
      </c>
      <c r="EX29" s="2" t="s">
        <v>2491</v>
      </c>
      <c r="EY29" s="2" t="s">
        <v>123</v>
      </c>
      <c r="EZ29" s="2" t="s">
        <v>2492</v>
      </c>
      <c r="FA29" s="2" t="s">
        <v>123</v>
      </c>
      <c r="FB29" s="2" t="s">
        <v>2493</v>
      </c>
      <c r="FC29" s="2" t="s">
        <v>123</v>
      </c>
      <c r="FD29" s="2" t="s">
        <v>2494</v>
      </c>
      <c r="FE29" s="2" t="s">
        <v>123</v>
      </c>
      <c r="FF29" s="2" t="s">
        <v>2495</v>
      </c>
      <c r="FG29" s="2" t="s">
        <v>123</v>
      </c>
      <c r="FH29" s="2" t="s">
        <v>2496</v>
      </c>
      <c r="FI29" s="2" t="s">
        <v>123</v>
      </c>
      <c r="FJ29" s="2" t="s">
        <v>2497</v>
      </c>
      <c r="FK29" s="2" t="s">
        <v>123</v>
      </c>
      <c r="FL29" s="2" t="s">
        <v>2498</v>
      </c>
      <c r="FM29" s="2" t="s">
        <v>123</v>
      </c>
      <c r="FN29" s="2" t="s">
        <v>2499</v>
      </c>
      <c r="FO29" s="2" t="s">
        <v>123</v>
      </c>
      <c r="FP29" s="2" t="s">
        <v>2500</v>
      </c>
      <c r="FQ29" s="2" t="s">
        <v>123</v>
      </c>
      <c r="FR29" s="2" t="s">
        <v>2501</v>
      </c>
      <c r="FS29" s="2" t="s">
        <v>123</v>
      </c>
      <c r="FT29" s="2" t="s">
        <v>2502</v>
      </c>
      <c r="FU29" s="2" t="s">
        <v>123</v>
      </c>
      <c r="FV29" s="2" t="s">
        <v>2503</v>
      </c>
      <c r="FW29" s="2" t="s">
        <v>123</v>
      </c>
      <c r="FX29" s="2" t="s">
        <v>2504</v>
      </c>
      <c r="FY29" s="2" t="s">
        <v>123</v>
      </c>
      <c r="FZ29" s="2" t="s">
        <v>2505</v>
      </c>
      <c r="GA29" s="2" t="s">
        <v>123</v>
      </c>
      <c r="GB29" s="2" t="s">
        <v>2506</v>
      </c>
      <c r="GC29" s="2" t="s">
        <v>123</v>
      </c>
      <c r="GD29" s="2" t="s">
        <v>2507</v>
      </c>
      <c r="GE29" s="2" t="s">
        <v>123</v>
      </c>
      <c r="GF29" s="2" t="s">
        <v>2508</v>
      </c>
      <c r="GG29" s="2" t="s">
        <v>123</v>
      </c>
      <c r="GH29" s="2" t="s">
        <v>2509</v>
      </c>
      <c r="GI29" s="2" t="s">
        <v>123</v>
      </c>
      <c r="GJ29" s="2" t="s">
        <v>2510</v>
      </c>
      <c r="GK29" s="2" t="s">
        <v>123</v>
      </c>
      <c r="GL29" s="2" t="s">
        <v>2511</v>
      </c>
      <c r="GM29" s="2" t="s">
        <v>123</v>
      </c>
      <c r="GN29" s="2" t="s">
        <v>2512</v>
      </c>
      <c r="GO29" s="2" t="s">
        <v>123</v>
      </c>
      <c r="GP29" s="2" t="s">
        <v>2513</v>
      </c>
      <c r="GQ29" s="2" t="s">
        <v>123</v>
      </c>
      <c r="GR29" s="2" t="s">
        <v>2514</v>
      </c>
      <c r="GS29" s="2" t="s">
        <v>123</v>
      </c>
      <c r="GT29" s="2" t="s">
        <v>2515</v>
      </c>
      <c r="GU29" s="2" t="s">
        <v>123</v>
      </c>
      <c r="GV29" s="2" t="s">
        <v>2516</v>
      </c>
      <c r="GW29" s="2" t="s">
        <v>123</v>
      </c>
      <c r="GX29" s="2" t="s">
        <v>2517</v>
      </c>
      <c r="GY29" s="2" t="s">
        <v>123</v>
      </c>
      <c r="GZ29" s="2" t="s">
        <v>2518</v>
      </c>
      <c r="HA29" s="2" t="s">
        <v>123</v>
      </c>
      <c r="HB29" s="2" t="s">
        <v>2519</v>
      </c>
      <c r="HC29" s="2" t="s">
        <v>123</v>
      </c>
      <c r="HD29" s="2" t="s">
        <v>2520</v>
      </c>
      <c r="HE29" s="2" t="s">
        <v>123</v>
      </c>
      <c r="HF29" s="2" t="s">
        <v>2521</v>
      </c>
      <c r="HG29" s="2" t="s">
        <v>123</v>
      </c>
      <c r="HH29" s="2" t="s">
        <v>2522</v>
      </c>
      <c r="HI29" s="2" t="s">
        <v>123</v>
      </c>
      <c r="HJ29" s="2" t="s">
        <v>2523</v>
      </c>
      <c r="HK29" s="2" t="s">
        <v>123</v>
      </c>
      <c r="HL29" s="2" t="s">
        <v>2524</v>
      </c>
      <c r="HM29" s="2" t="s">
        <v>123</v>
      </c>
      <c r="HN29" s="2" t="s">
        <v>2525</v>
      </c>
      <c r="HO29" s="2" t="s">
        <v>123</v>
      </c>
      <c r="HP29" s="2" t="s">
        <v>2526</v>
      </c>
      <c r="HQ29" s="2" t="s">
        <v>123</v>
      </c>
      <c r="HR29" s="2" t="s">
        <v>2527</v>
      </c>
      <c r="HS29" s="2" t="s">
        <v>123</v>
      </c>
      <c r="HT29" s="2" t="s">
        <v>2528</v>
      </c>
      <c r="HU29" s="2" t="s">
        <v>123</v>
      </c>
      <c r="HV29" s="2" t="s">
        <v>2529</v>
      </c>
      <c r="HW29" s="2" t="s">
        <v>123</v>
      </c>
      <c r="HX29" s="2" t="s">
        <v>2530</v>
      </c>
      <c r="HY29" s="2" t="s">
        <v>123</v>
      </c>
      <c r="HZ29" s="2" t="s">
        <v>2531</v>
      </c>
      <c r="IA29" s="2" t="s">
        <v>123</v>
      </c>
      <c r="IB29" s="2" t="s">
        <v>2532</v>
      </c>
      <c r="IC29" s="2" t="s">
        <v>123</v>
      </c>
      <c r="ID29" s="2" t="s">
        <v>2533</v>
      </c>
    </row>
    <row r="30" spans="1:238" x14ac:dyDescent="0.25">
      <c r="A30" s="3">
        <f>'Risiko Log'!A29</f>
        <v>27</v>
      </c>
      <c r="B30" s="3">
        <f>'Risiko Log'!E29</f>
        <v>0</v>
      </c>
      <c r="C30" s="3">
        <f>'Risiko Log'!F29</f>
        <v>0</v>
      </c>
      <c r="D30" s="3" t="str">
        <f t="shared" si="1"/>
        <v/>
      </c>
      <c r="E30" s="3" t="str">
        <f t="shared" si="2"/>
        <v/>
      </c>
      <c r="F30" s="3" t="str">
        <f t="shared" si="3"/>
        <v/>
      </c>
      <c r="G30" s="3" t="str">
        <f t="shared" si="4"/>
        <v/>
      </c>
      <c r="H30" s="3" t="str">
        <f t="shared" si="5"/>
        <v/>
      </c>
      <c r="I30" s="3" t="str">
        <f t="shared" si="6"/>
        <v/>
      </c>
      <c r="J30" s="3" t="str">
        <f t="shared" si="7"/>
        <v/>
      </c>
      <c r="K30" s="3" t="str">
        <f t="shared" si="8"/>
        <v/>
      </c>
      <c r="L30" s="3" t="str">
        <f t="shared" si="9"/>
        <v/>
      </c>
      <c r="M30" s="3" t="str">
        <f t="shared" si="10"/>
        <v/>
      </c>
      <c r="N30" s="3" t="str">
        <f t="shared" si="11"/>
        <v/>
      </c>
      <c r="O30" s="3" t="str">
        <f t="shared" si="12"/>
        <v/>
      </c>
      <c r="P30" s="3" t="str">
        <f t="shared" si="13"/>
        <v/>
      </c>
      <c r="Q30" s="3" t="str">
        <f t="shared" si="14"/>
        <v/>
      </c>
      <c r="R30" s="3" t="str">
        <f t="shared" si="15"/>
        <v/>
      </c>
      <c r="S30" s="3" t="str">
        <f t="shared" si="16"/>
        <v/>
      </c>
      <c r="T30" s="3" t="str">
        <f t="shared" si="17"/>
        <v/>
      </c>
      <c r="U30" s="3" t="str">
        <f t="shared" si="18"/>
        <v/>
      </c>
      <c r="V30" s="3" t="str">
        <f t="shared" si="19"/>
        <v/>
      </c>
      <c r="W30" s="3" t="str">
        <f t="shared" si="20"/>
        <v/>
      </c>
      <c r="X30" s="3" t="str">
        <f t="shared" si="21"/>
        <v/>
      </c>
      <c r="Y30" s="3" t="str">
        <f t="shared" si="22"/>
        <v/>
      </c>
      <c r="Z30" s="3" t="str">
        <f t="shared" si="23"/>
        <v/>
      </c>
      <c r="AA30" s="3" t="str">
        <f t="shared" si="24"/>
        <v/>
      </c>
      <c r="AB30" s="3" t="str">
        <f t="shared" si="25"/>
        <v/>
      </c>
      <c r="AC30" s="3" t="str">
        <f t="shared" si="26"/>
        <v/>
      </c>
      <c r="AD30" s="3" t="str">
        <f t="shared" si="27"/>
        <v/>
      </c>
      <c r="AE30" s="3" t="str">
        <f t="shared" si="28"/>
        <v/>
      </c>
      <c r="AF30" s="3" t="str">
        <f t="shared" si="29"/>
        <v/>
      </c>
      <c r="AG30" s="3" t="str">
        <f t="shared" si="30"/>
        <v/>
      </c>
      <c r="AH30" s="3" t="str">
        <f t="shared" si="31"/>
        <v/>
      </c>
      <c r="AI30" s="3" t="str">
        <f t="shared" si="32"/>
        <v/>
      </c>
      <c r="AJ30" s="3" t="str">
        <f t="shared" si="33"/>
        <v/>
      </c>
      <c r="AK30" s="3" t="str">
        <f t="shared" si="34"/>
        <v/>
      </c>
      <c r="AL30" s="3" t="str">
        <f t="shared" si="35"/>
        <v/>
      </c>
      <c r="AN30" s="2" t="s">
        <v>545</v>
      </c>
      <c r="AO30" s="2" t="s">
        <v>123</v>
      </c>
      <c r="AP30" s="2" t="s">
        <v>2534</v>
      </c>
      <c r="AQ30" s="2" t="s">
        <v>123</v>
      </c>
      <c r="AR30" s="2" t="s">
        <v>2535</v>
      </c>
      <c r="AS30" s="2" t="s">
        <v>123</v>
      </c>
      <c r="AT30" s="2" t="s">
        <v>2536</v>
      </c>
      <c r="AU30" s="2" t="s">
        <v>123</v>
      </c>
      <c r="AV30" s="2" t="s">
        <v>2537</v>
      </c>
      <c r="AW30" s="2" t="s">
        <v>123</v>
      </c>
      <c r="AX30" s="2" t="s">
        <v>2538</v>
      </c>
      <c r="AY30" s="2" t="s">
        <v>123</v>
      </c>
      <c r="AZ30" s="2" t="s">
        <v>2539</v>
      </c>
      <c r="BA30" s="2" t="s">
        <v>123</v>
      </c>
      <c r="BB30" s="2" t="s">
        <v>2540</v>
      </c>
      <c r="BC30" s="2" t="s">
        <v>123</v>
      </c>
      <c r="BD30" s="2" t="s">
        <v>2541</v>
      </c>
      <c r="BE30" s="2" t="s">
        <v>123</v>
      </c>
      <c r="BF30" s="2" t="s">
        <v>2542</v>
      </c>
      <c r="BG30" s="2" t="s">
        <v>123</v>
      </c>
      <c r="BH30" s="2" t="s">
        <v>2543</v>
      </c>
      <c r="BI30" s="2" t="s">
        <v>123</v>
      </c>
      <c r="BJ30" s="2" t="s">
        <v>2544</v>
      </c>
      <c r="BK30" s="2" t="s">
        <v>123</v>
      </c>
      <c r="BL30" s="2" t="s">
        <v>2545</v>
      </c>
      <c r="BM30" s="2" t="s">
        <v>123</v>
      </c>
      <c r="BN30" s="2" t="s">
        <v>2546</v>
      </c>
      <c r="BO30" s="2" t="s">
        <v>123</v>
      </c>
      <c r="BP30" s="2" t="s">
        <v>2547</v>
      </c>
      <c r="BQ30" s="2" t="s">
        <v>123</v>
      </c>
      <c r="BR30" s="2" t="s">
        <v>2548</v>
      </c>
      <c r="BS30" s="2" t="s">
        <v>123</v>
      </c>
      <c r="BT30" s="2" t="s">
        <v>2549</v>
      </c>
      <c r="BU30" s="2" t="s">
        <v>123</v>
      </c>
      <c r="BV30" s="2" t="s">
        <v>2550</v>
      </c>
      <c r="BW30" s="2" t="s">
        <v>123</v>
      </c>
      <c r="BX30" s="2" t="s">
        <v>2551</v>
      </c>
      <c r="BY30" s="2" t="s">
        <v>123</v>
      </c>
      <c r="BZ30" s="2" t="s">
        <v>2552</v>
      </c>
      <c r="CA30" s="2" t="s">
        <v>123</v>
      </c>
      <c r="CB30" s="2" t="s">
        <v>2553</v>
      </c>
      <c r="CC30" s="2" t="s">
        <v>123</v>
      </c>
      <c r="CD30" s="2" t="s">
        <v>2554</v>
      </c>
      <c r="CE30" s="2" t="s">
        <v>123</v>
      </c>
      <c r="CF30" s="2" t="s">
        <v>2555</v>
      </c>
      <c r="CG30" s="2" t="s">
        <v>123</v>
      </c>
      <c r="CH30" s="2" t="s">
        <v>2556</v>
      </c>
      <c r="CI30" s="2" t="s">
        <v>123</v>
      </c>
      <c r="CJ30" s="2" t="s">
        <v>2557</v>
      </c>
      <c r="CK30" s="2" t="s">
        <v>123</v>
      </c>
      <c r="CL30" s="2" t="s">
        <v>2558</v>
      </c>
      <c r="CM30" s="2" t="s">
        <v>123</v>
      </c>
      <c r="CN30" s="2" t="s">
        <v>2559</v>
      </c>
      <c r="CO30" s="2" t="s">
        <v>123</v>
      </c>
      <c r="CP30" s="2" t="s">
        <v>2560</v>
      </c>
      <c r="CQ30" s="2" t="s">
        <v>123</v>
      </c>
      <c r="CR30" s="2" t="s">
        <v>2561</v>
      </c>
      <c r="CS30" s="2" t="s">
        <v>123</v>
      </c>
      <c r="CT30" s="2" t="s">
        <v>2562</v>
      </c>
      <c r="CU30" s="2" t="s">
        <v>123</v>
      </c>
      <c r="CV30" s="2" t="s">
        <v>2563</v>
      </c>
      <c r="CW30" s="2" t="s">
        <v>123</v>
      </c>
      <c r="CX30" s="2" t="s">
        <v>2564</v>
      </c>
      <c r="CY30" s="2" t="s">
        <v>123</v>
      </c>
      <c r="CZ30" s="2" t="s">
        <v>2565</v>
      </c>
      <c r="DA30" s="2" t="s">
        <v>123</v>
      </c>
      <c r="DB30" s="2" t="s">
        <v>2566</v>
      </c>
      <c r="DC30" s="2" t="s">
        <v>123</v>
      </c>
      <c r="DD30" s="2" t="s">
        <v>2567</v>
      </c>
      <c r="DE30" s="2" t="s">
        <v>123</v>
      </c>
      <c r="DF30" s="2" t="s">
        <v>2568</v>
      </c>
      <c r="DG30" s="2" t="s">
        <v>123</v>
      </c>
      <c r="DH30" s="2" t="s">
        <v>2569</v>
      </c>
      <c r="DI30" s="2" t="s">
        <v>123</v>
      </c>
      <c r="DJ30" s="2" t="s">
        <v>2570</v>
      </c>
      <c r="DK30" s="2" t="s">
        <v>123</v>
      </c>
      <c r="DL30" s="2" t="s">
        <v>2571</v>
      </c>
      <c r="DM30" s="2" t="s">
        <v>123</v>
      </c>
      <c r="DN30" s="2" t="s">
        <v>2572</v>
      </c>
      <c r="DO30" s="2" t="s">
        <v>123</v>
      </c>
      <c r="DP30" s="2" t="s">
        <v>2573</v>
      </c>
      <c r="DQ30" s="2" t="s">
        <v>123</v>
      </c>
      <c r="DR30" s="2" t="s">
        <v>2574</v>
      </c>
      <c r="DS30" s="2" t="s">
        <v>123</v>
      </c>
      <c r="DT30" s="2" t="s">
        <v>2575</v>
      </c>
      <c r="DU30" s="2" t="s">
        <v>123</v>
      </c>
      <c r="DV30" s="2" t="s">
        <v>2576</v>
      </c>
      <c r="DW30" s="2" t="s">
        <v>123</v>
      </c>
      <c r="DX30" s="2" t="s">
        <v>2577</v>
      </c>
      <c r="DY30" s="2" t="s">
        <v>123</v>
      </c>
      <c r="DZ30" s="2" t="s">
        <v>2578</v>
      </c>
      <c r="EA30" s="2" t="s">
        <v>123</v>
      </c>
      <c r="EB30" s="2" t="s">
        <v>2579</v>
      </c>
      <c r="EC30" s="2" t="s">
        <v>123</v>
      </c>
      <c r="ED30" s="2" t="s">
        <v>2580</v>
      </c>
      <c r="EE30" s="2" t="s">
        <v>123</v>
      </c>
      <c r="EF30" s="2" t="s">
        <v>2581</v>
      </c>
      <c r="EG30" s="2" t="s">
        <v>123</v>
      </c>
      <c r="EH30" s="2" t="s">
        <v>2582</v>
      </c>
      <c r="EI30" s="2" t="s">
        <v>123</v>
      </c>
      <c r="EJ30" s="2" t="s">
        <v>2583</v>
      </c>
      <c r="EK30" s="2" t="s">
        <v>123</v>
      </c>
      <c r="EL30" s="2" t="s">
        <v>2584</v>
      </c>
      <c r="EM30" s="2" t="s">
        <v>123</v>
      </c>
      <c r="EN30" s="2" t="s">
        <v>2585</v>
      </c>
      <c r="EO30" s="2" t="s">
        <v>123</v>
      </c>
      <c r="EP30" s="2" t="s">
        <v>2586</v>
      </c>
      <c r="EQ30" s="2" t="s">
        <v>123</v>
      </c>
      <c r="ER30" s="2" t="s">
        <v>2587</v>
      </c>
      <c r="ES30" s="2" t="s">
        <v>123</v>
      </c>
      <c r="ET30" s="2" t="s">
        <v>2588</v>
      </c>
      <c r="EU30" s="2" t="s">
        <v>123</v>
      </c>
      <c r="EV30" s="2" t="s">
        <v>2589</v>
      </c>
      <c r="EW30" s="2" t="s">
        <v>123</v>
      </c>
      <c r="EX30" s="2" t="s">
        <v>2590</v>
      </c>
      <c r="EY30" s="2" t="s">
        <v>123</v>
      </c>
      <c r="EZ30" s="2" t="s">
        <v>2591</v>
      </c>
      <c r="FA30" s="2" t="s">
        <v>123</v>
      </c>
      <c r="FB30" s="2" t="s">
        <v>2592</v>
      </c>
      <c r="FC30" s="2" t="s">
        <v>123</v>
      </c>
      <c r="FD30" s="2" t="s">
        <v>2593</v>
      </c>
      <c r="FE30" s="2" t="s">
        <v>123</v>
      </c>
      <c r="FF30" s="2" t="s">
        <v>2594</v>
      </c>
      <c r="FG30" s="2" t="s">
        <v>123</v>
      </c>
      <c r="FH30" s="2" t="s">
        <v>2595</v>
      </c>
      <c r="FI30" s="2" t="s">
        <v>123</v>
      </c>
      <c r="FJ30" s="2" t="s">
        <v>2596</v>
      </c>
      <c r="FK30" s="2" t="s">
        <v>123</v>
      </c>
      <c r="FL30" s="2" t="s">
        <v>2597</v>
      </c>
      <c r="FM30" s="2" t="s">
        <v>123</v>
      </c>
      <c r="FN30" s="2" t="s">
        <v>2598</v>
      </c>
      <c r="FO30" s="2" t="s">
        <v>123</v>
      </c>
      <c r="FP30" s="2" t="s">
        <v>2599</v>
      </c>
      <c r="FQ30" s="2" t="s">
        <v>123</v>
      </c>
      <c r="FR30" s="2" t="s">
        <v>2600</v>
      </c>
      <c r="FS30" s="2" t="s">
        <v>123</v>
      </c>
      <c r="FT30" s="2" t="s">
        <v>2601</v>
      </c>
      <c r="FU30" s="2" t="s">
        <v>123</v>
      </c>
      <c r="FV30" s="2" t="s">
        <v>2602</v>
      </c>
      <c r="FW30" s="2" t="s">
        <v>123</v>
      </c>
      <c r="FX30" s="2" t="s">
        <v>2603</v>
      </c>
      <c r="FY30" s="2" t="s">
        <v>123</v>
      </c>
      <c r="FZ30" s="2" t="s">
        <v>2604</v>
      </c>
      <c r="GA30" s="2" t="s">
        <v>123</v>
      </c>
      <c r="GB30" s="2" t="s">
        <v>2605</v>
      </c>
      <c r="GC30" s="2" t="s">
        <v>123</v>
      </c>
      <c r="GD30" s="2" t="s">
        <v>2606</v>
      </c>
      <c r="GE30" s="2" t="s">
        <v>123</v>
      </c>
      <c r="GF30" s="2" t="s">
        <v>2607</v>
      </c>
      <c r="GG30" s="2" t="s">
        <v>123</v>
      </c>
      <c r="GH30" s="2" t="s">
        <v>2608</v>
      </c>
      <c r="GI30" s="2" t="s">
        <v>123</v>
      </c>
      <c r="GJ30" s="2" t="s">
        <v>2609</v>
      </c>
      <c r="GK30" s="2" t="s">
        <v>123</v>
      </c>
      <c r="GL30" s="2" t="s">
        <v>2610</v>
      </c>
      <c r="GM30" s="2" t="s">
        <v>123</v>
      </c>
      <c r="GN30" s="2" t="s">
        <v>2611</v>
      </c>
      <c r="GO30" s="2" t="s">
        <v>123</v>
      </c>
      <c r="GP30" s="2" t="s">
        <v>2612</v>
      </c>
      <c r="GQ30" s="2" t="s">
        <v>123</v>
      </c>
      <c r="GR30" s="2" t="s">
        <v>2613</v>
      </c>
      <c r="GS30" s="2" t="s">
        <v>123</v>
      </c>
      <c r="GT30" s="2" t="s">
        <v>2614</v>
      </c>
      <c r="GU30" s="2" t="s">
        <v>123</v>
      </c>
      <c r="GV30" s="2" t="s">
        <v>2615</v>
      </c>
      <c r="GW30" s="2" t="s">
        <v>123</v>
      </c>
      <c r="GX30" s="2" t="s">
        <v>2616</v>
      </c>
      <c r="GY30" s="2" t="s">
        <v>123</v>
      </c>
      <c r="GZ30" s="2" t="s">
        <v>2617</v>
      </c>
      <c r="HA30" s="2" t="s">
        <v>123</v>
      </c>
      <c r="HB30" s="2" t="s">
        <v>2618</v>
      </c>
      <c r="HC30" s="2" t="s">
        <v>123</v>
      </c>
      <c r="HD30" s="2" t="s">
        <v>2619</v>
      </c>
      <c r="HE30" s="2" t="s">
        <v>123</v>
      </c>
      <c r="HF30" s="2" t="s">
        <v>2620</v>
      </c>
      <c r="HG30" s="2" t="s">
        <v>123</v>
      </c>
      <c r="HH30" s="2" t="s">
        <v>2621</v>
      </c>
      <c r="HI30" s="2" t="s">
        <v>123</v>
      </c>
      <c r="HJ30" s="2" t="s">
        <v>2622</v>
      </c>
      <c r="HK30" s="2" t="s">
        <v>123</v>
      </c>
      <c r="HL30" s="2" t="s">
        <v>2623</v>
      </c>
      <c r="HM30" s="2" t="s">
        <v>123</v>
      </c>
      <c r="HN30" s="2" t="s">
        <v>2624</v>
      </c>
      <c r="HO30" s="2" t="s">
        <v>123</v>
      </c>
      <c r="HP30" s="2" t="s">
        <v>2625</v>
      </c>
      <c r="HQ30" s="2" t="s">
        <v>123</v>
      </c>
      <c r="HR30" s="2" t="s">
        <v>2626</v>
      </c>
      <c r="HS30" s="2" t="s">
        <v>123</v>
      </c>
      <c r="HT30" s="2" t="s">
        <v>2627</v>
      </c>
      <c r="HU30" s="2" t="s">
        <v>123</v>
      </c>
      <c r="HV30" s="2" t="s">
        <v>2628</v>
      </c>
      <c r="HW30" s="2" t="s">
        <v>123</v>
      </c>
      <c r="HX30" s="2" t="s">
        <v>2629</v>
      </c>
      <c r="HY30" s="2" t="s">
        <v>123</v>
      </c>
      <c r="HZ30" s="2" t="s">
        <v>2630</v>
      </c>
      <c r="IA30" s="2" t="s">
        <v>123</v>
      </c>
      <c r="IB30" s="2" t="s">
        <v>2631</v>
      </c>
      <c r="IC30" s="2" t="s">
        <v>123</v>
      </c>
      <c r="ID30" s="2" t="s">
        <v>2632</v>
      </c>
    </row>
    <row r="31" spans="1:238" x14ac:dyDescent="0.25">
      <c r="A31" s="3">
        <f>'Risiko Log'!A30</f>
        <v>28</v>
      </c>
      <c r="B31" s="3">
        <f>'Risiko Log'!E30</f>
        <v>0</v>
      </c>
      <c r="C31" s="3">
        <f>'Risiko Log'!F30</f>
        <v>0</v>
      </c>
      <c r="D31" s="3" t="str">
        <f t="shared" si="1"/>
        <v/>
      </c>
      <c r="E31" s="3" t="str">
        <f t="shared" si="2"/>
        <v/>
      </c>
      <c r="F31" s="3" t="str">
        <f t="shared" si="3"/>
        <v/>
      </c>
      <c r="G31" s="3" t="str">
        <f t="shared" si="4"/>
        <v/>
      </c>
      <c r="H31" s="3" t="str">
        <f t="shared" si="5"/>
        <v/>
      </c>
      <c r="I31" s="3" t="str">
        <f t="shared" si="6"/>
        <v/>
      </c>
      <c r="J31" s="3" t="str">
        <f t="shared" si="7"/>
        <v/>
      </c>
      <c r="K31" s="3" t="str">
        <f t="shared" si="8"/>
        <v/>
      </c>
      <c r="L31" s="3" t="str">
        <f t="shared" si="9"/>
        <v/>
      </c>
      <c r="M31" s="3" t="str">
        <f t="shared" si="10"/>
        <v/>
      </c>
      <c r="N31" s="3" t="str">
        <f t="shared" si="11"/>
        <v/>
      </c>
      <c r="O31" s="3" t="str">
        <f t="shared" si="12"/>
        <v/>
      </c>
      <c r="P31" s="3" t="str">
        <f t="shared" si="13"/>
        <v/>
      </c>
      <c r="Q31" s="3" t="str">
        <f t="shared" si="14"/>
        <v/>
      </c>
      <c r="R31" s="3" t="str">
        <f t="shared" si="15"/>
        <v/>
      </c>
      <c r="S31" s="3" t="str">
        <f t="shared" si="16"/>
        <v/>
      </c>
      <c r="T31" s="3" t="str">
        <f t="shared" si="17"/>
        <v/>
      </c>
      <c r="U31" s="3" t="str">
        <f t="shared" si="18"/>
        <v/>
      </c>
      <c r="V31" s="3" t="str">
        <f t="shared" si="19"/>
        <v/>
      </c>
      <c r="W31" s="3" t="str">
        <f t="shared" si="20"/>
        <v/>
      </c>
      <c r="X31" s="3" t="str">
        <f t="shared" si="21"/>
        <v/>
      </c>
      <c r="Y31" s="3" t="str">
        <f t="shared" si="22"/>
        <v/>
      </c>
      <c r="Z31" s="3" t="str">
        <f t="shared" si="23"/>
        <v/>
      </c>
      <c r="AA31" s="3" t="str">
        <f t="shared" si="24"/>
        <v/>
      </c>
      <c r="AB31" s="3" t="str">
        <f t="shared" si="25"/>
        <v/>
      </c>
      <c r="AC31" s="3" t="str">
        <f t="shared" si="26"/>
        <v/>
      </c>
      <c r="AD31" s="3" t="str">
        <f t="shared" si="27"/>
        <v/>
      </c>
      <c r="AE31" s="3" t="str">
        <f t="shared" si="28"/>
        <v/>
      </c>
      <c r="AF31" s="3" t="str">
        <f t="shared" si="29"/>
        <v/>
      </c>
      <c r="AG31" s="3" t="str">
        <f t="shared" si="30"/>
        <v/>
      </c>
      <c r="AH31" s="3" t="str">
        <f t="shared" si="31"/>
        <v/>
      </c>
      <c r="AI31" s="3" t="str">
        <f t="shared" si="32"/>
        <v/>
      </c>
      <c r="AJ31" s="3" t="str">
        <f t="shared" si="33"/>
        <v/>
      </c>
      <c r="AK31" s="3" t="str">
        <f t="shared" si="34"/>
        <v/>
      </c>
      <c r="AL31" s="3" t="str">
        <f t="shared" si="35"/>
        <v/>
      </c>
      <c r="AN31" s="2" t="s">
        <v>546</v>
      </c>
      <c r="AO31" s="2" t="s">
        <v>123</v>
      </c>
      <c r="AP31" s="2" t="s">
        <v>2633</v>
      </c>
      <c r="AQ31" s="2" t="s">
        <v>123</v>
      </c>
      <c r="AR31" s="2" t="s">
        <v>2634</v>
      </c>
      <c r="AS31" s="2" t="s">
        <v>123</v>
      </c>
      <c r="AT31" s="2" t="s">
        <v>2635</v>
      </c>
      <c r="AU31" s="2" t="s">
        <v>123</v>
      </c>
      <c r="AV31" s="2" t="s">
        <v>2636</v>
      </c>
      <c r="AW31" s="2" t="s">
        <v>123</v>
      </c>
      <c r="AX31" s="2" t="s">
        <v>2637</v>
      </c>
      <c r="AY31" s="2" t="s">
        <v>123</v>
      </c>
      <c r="AZ31" s="2" t="s">
        <v>2638</v>
      </c>
      <c r="BA31" s="2" t="s">
        <v>123</v>
      </c>
      <c r="BB31" s="2" t="s">
        <v>2639</v>
      </c>
      <c r="BC31" s="2" t="s">
        <v>123</v>
      </c>
      <c r="BD31" s="2" t="s">
        <v>2640</v>
      </c>
      <c r="BE31" s="2" t="s">
        <v>123</v>
      </c>
      <c r="BF31" s="2" t="s">
        <v>2641</v>
      </c>
      <c r="BG31" s="2" t="s">
        <v>123</v>
      </c>
      <c r="BH31" s="2" t="s">
        <v>2642</v>
      </c>
      <c r="BI31" s="2" t="s">
        <v>123</v>
      </c>
      <c r="BJ31" s="2" t="s">
        <v>2643</v>
      </c>
      <c r="BK31" s="2" t="s">
        <v>123</v>
      </c>
      <c r="BL31" s="2" t="s">
        <v>2644</v>
      </c>
      <c r="BM31" s="2" t="s">
        <v>123</v>
      </c>
      <c r="BN31" s="2" t="s">
        <v>2645</v>
      </c>
      <c r="BO31" s="2" t="s">
        <v>123</v>
      </c>
      <c r="BP31" s="2" t="s">
        <v>2646</v>
      </c>
      <c r="BQ31" s="2" t="s">
        <v>123</v>
      </c>
      <c r="BR31" s="2" t="s">
        <v>2647</v>
      </c>
      <c r="BS31" s="2" t="s">
        <v>123</v>
      </c>
      <c r="BT31" s="2" t="s">
        <v>2648</v>
      </c>
      <c r="BU31" s="2" t="s">
        <v>123</v>
      </c>
      <c r="BV31" s="2" t="s">
        <v>2649</v>
      </c>
      <c r="BW31" s="2" t="s">
        <v>123</v>
      </c>
      <c r="BX31" s="2" t="s">
        <v>2650</v>
      </c>
      <c r="BY31" s="2" t="s">
        <v>123</v>
      </c>
      <c r="BZ31" s="2" t="s">
        <v>2651</v>
      </c>
      <c r="CA31" s="2" t="s">
        <v>123</v>
      </c>
      <c r="CB31" s="2" t="s">
        <v>2652</v>
      </c>
      <c r="CC31" s="2" t="s">
        <v>123</v>
      </c>
      <c r="CD31" s="2" t="s">
        <v>2653</v>
      </c>
      <c r="CE31" s="2" t="s">
        <v>123</v>
      </c>
      <c r="CF31" s="2" t="s">
        <v>2654</v>
      </c>
      <c r="CG31" s="2" t="s">
        <v>123</v>
      </c>
      <c r="CH31" s="2" t="s">
        <v>2655</v>
      </c>
      <c r="CI31" s="2" t="s">
        <v>123</v>
      </c>
      <c r="CJ31" s="2" t="s">
        <v>2656</v>
      </c>
      <c r="CK31" s="2" t="s">
        <v>123</v>
      </c>
      <c r="CL31" s="2" t="s">
        <v>2657</v>
      </c>
      <c r="CM31" s="2" t="s">
        <v>123</v>
      </c>
      <c r="CN31" s="2" t="s">
        <v>2658</v>
      </c>
      <c r="CO31" s="2" t="s">
        <v>123</v>
      </c>
      <c r="CP31" s="2" t="s">
        <v>2659</v>
      </c>
      <c r="CQ31" s="2" t="s">
        <v>123</v>
      </c>
      <c r="CR31" s="2" t="s">
        <v>2660</v>
      </c>
      <c r="CS31" s="2" t="s">
        <v>123</v>
      </c>
      <c r="CT31" s="2" t="s">
        <v>2661</v>
      </c>
      <c r="CU31" s="2" t="s">
        <v>123</v>
      </c>
      <c r="CV31" s="2" t="s">
        <v>2662</v>
      </c>
      <c r="CW31" s="2" t="s">
        <v>123</v>
      </c>
      <c r="CX31" s="2" t="s">
        <v>2663</v>
      </c>
      <c r="CY31" s="2" t="s">
        <v>123</v>
      </c>
      <c r="CZ31" s="2" t="s">
        <v>2664</v>
      </c>
      <c r="DA31" s="2" t="s">
        <v>123</v>
      </c>
      <c r="DB31" s="2" t="s">
        <v>2665</v>
      </c>
      <c r="DC31" s="2" t="s">
        <v>123</v>
      </c>
      <c r="DD31" s="2" t="s">
        <v>2666</v>
      </c>
      <c r="DE31" s="2" t="s">
        <v>123</v>
      </c>
      <c r="DF31" s="2" t="s">
        <v>2667</v>
      </c>
      <c r="DG31" s="2" t="s">
        <v>123</v>
      </c>
      <c r="DH31" s="2" t="s">
        <v>2668</v>
      </c>
      <c r="DI31" s="2" t="s">
        <v>123</v>
      </c>
      <c r="DJ31" s="2" t="s">
        <v>2669</v>
      </c>
      <c r="DK31" s="2" t="s">
        <v>123</v>
      </c>
      <c r="DL31" s="2" t="s">
        <v>2670</v>
      </c>
      <c r="DM31" s="2" t="s">
        <v>123</v>
      </c>
      <c r="DN31" s="2" t="s">
        <v>2671</v>
      </c>
      <c r="DO31" s="2" t="s">
        <v>123</v>
      </c>
      <c r="DP31" s="2" t="s">
        <v>2672</v>
      </c>
      <c r="DQ31" s="2" t="s">
        <v>123</v>
      </c>
      <c r="DR31" s="2" t="s">
        <v>2673</v>
      </c>
      <c r="DS31" s="2" t="s">
        <v>123</v>
      </c>
      <c r="DT31" s="2" t="s">
        <v>2674</v>
      </c>
      <c r="DU31" s="2" t="s">
        <v>123</v>
      </c>
      <c r="DV31" s="2" t="s">
        <v>2675</v>
      </c>
      <c r="DW31" s="2" t="s">
        <v>123</v>
      </c>
      <c r="DX31" s="2" t="s">
        <v>2676</v>
      </c>
      <c r="DY31" s="2" t="s">
        <v>123</v>
      </c>
      <c r="DZ31" s="2" t="s">
        <v>2677</v>
      </c>
      <c r="EA31" s="2" t="s">
        <v>123</v>
      </c>
      <c r="EB31" s="2" t="s">
        <v>2678</v>
      </c>
      <c r="EC31" s="2" t="s">
        <v>123</v>
      </c>
      <c r="ED31" s="2" t="s">
        <v>2679</v>
      </c>
      <c r="EE31" s="2" t="s">
        <v>123</v>
      </c>
      <c r="EF31" s="2" t="s">
        <v>2680</v>
      </c>
      <c r="EG31" s="2" t="s">
        <v>123</v>
      </c>
      <c r="EH31" s="2" t="s">
        <v>2681</v>
      </c>
      <c r="EI31" s="2" t="s">
        <v>123</v>
      </c>
      <c r="EJ31" s="2" t="s">
        <v>2682</v>
      </c>
      <c r="EK31" s="2" t="s">
        <v>123</v>
      </c>
      <c r="EL31" s="2" t="s">
        <v>2683</v>
      </c>
      <c r="EM31" s="2" t="s">
        <v>123</v>
      </c>
      <c r="EN31" s="2" t="s">
        <v>2684</v>
      </c>
      <c r="EO31" s="2" t="s">
        <v>123</v>
      </c>
      <c r="EP31" s="2" t="s">
        <v>2685</v>
      </c>
      <c r="EQ31" s="2" t="s">
        <v>123</v>
      </c>
      <c r="ER31" s="2" t="s">
        <v>2686</v>
      </c>
      <c r="ES31" s="2" t="s">
        <v>123</v>
      </c>
      <c r="ET31" s="2" t="s">
        <v>2687</v>
      </c>
      <c r="EU31" s="2" t="s">
        <v>123</v>
      </c>
      <c r="EV31" s="2" t="s">
        <v>2688</v>
      </c>
      <c r="EW31" s="2" t="s">
        <v>123</v>
      </c>
      <c r="EX31" s="2" t="s">
        <v>2689</v>
      </c>
      <c r="EY31" s="2" t="s">
        <v>123</v>
      </c>
      <c r="EZ31" s="2" t="s">
        <v>2690</v>
      </c>
      <c r="FA31" s="2" t="s">
        <v>123</v>
      </c>
      <c r="FB31" s="2" t="s">
        <v>2691</v>
      </c>
      <c r="FC31" s="2" t="s">
        <v>123</v>
      </c>
      <c r="FD31" s="2" t="s">
        <v>2692</v>
      </c>
      <c r="FE31" s="2" t="s">
        <v>123</v>
      </c>
      <c r="FF31" s="2" t="s">
        <v>2693</v>
      </c>
      <c r="FG31" s="2" t="s">
        <v>123</v>
      </c>
      <c r="FH31" s="2" t="s">
        <v>2694</v>
      </c>
      <c r="FI31" s="2" t="s">
        <v>123</v>
      </c>
      <c r="FJ31" s="2" t="s">
        <v>2695</v>
      </c>
      <c r="FK31" s="2" t="s">
        <v>123</v>
      </c>
      <c r="FL31" s="2" t="s">
        <v>2696</v>
      </c>
      <c r="FM31" s="2" t="s">
        <v>123</v>
      </c>
      <c r="FN31" s="2" t="s">
        <v>2697</v>
      </c>
      <c r="FO31" s="2" t="s">
        <v>123</v>
      </c>
      <c r="FP31" s="2" t="s">
        <v>2698</v>
      </c>
      <c r="FQ31" s="2" t="s">
        <v>123</v>
      </c>
      <c r="FR31" s="2" t="s">
        <v>2699</v>
      </c>
      <c r="FS31" s="2" t="s">
        <v>123</v>
      </c>
      <c r="FT31" s="2" t="s">
        <v>2700</v>
      </c>
      <c r="FU31" s="2" t="s">
        <v>123</v>
      </c>
      <c r="FV31" s="2" t="s">
        <v>2701</v>
      </c>
      <c r="FW31" s="2" t="s">
        <v>123</v>
      </c>
      <c r="FX31" s="2" t="s">
        <v>2702</v>
      </c>
      <c r="FY31" s="2" t="s">
        <v>123</v>
      </c>
      <c r="FZ31" s="2" t="s">
        <v>2703</v>
      </c>
      <c r="GA31" s="2" t="s">
        <v>123</v>
      </c>
      <c r="GB31" s="2" t="s">
        <v>2704</v>
      </c>
      <c r="GC31" s="2" t="s">
        <v>123</v>
      </c>
      <c r="GD31" s="2" t="s">
        <v>2705</v>
      </c>
      <c r="GE31" s="2" t="s">
        <v>123</v>
      </c>
      <c r="GF31" s="2" t="s">
        <v>2706</v>
      </c>
      <c r="GG31" s="2" t="s">
        <v>123</v>
      </c>
      <c r="GH31" s="2" t="s">
        <v>2707</v>
      </c>
      <c r="GI31" s="2" t="s">
        <v>123</v>
      </c>
      <c r="GJ31" s="2" t="s">
        <v>2708</v>
      </c>
      <c r="GK31" s="2" t="s">
        <v>123</v>
      </c>
      <c r="GL31" s="2" t="s">
        <v>2709</v>
      </c>
      <c r="GM31" s="2" t="s">
        <v>123</v>
      </c>
      <c r="GN31" s="2" t="s">
        <v>2710</v>
      </c>
      <c r="GO31" s="2" t="s">
        <v>123</v>
      </c>
      <c r="GP31" s="2" t="s">
        <v>2711</v>
      </c>
      <c r="GQ31" s="2" t="s">
        <v>123</v>
      </c>
      <c r="GR31" s="2" t="s">
        <v>2712</v>
      </c>
      <c r="GS31" s="2" t="s">
        <v>123</v>
      </c>
      <c r="GT31" s="2" t="s">
        <v>2713</v>
      </c>
      <c r="GU31" s="2" t="s">
        <v>123</v>
      </c>
      <c r="GV31" s="2" t="s">
        <v>2714</v>
      </c>
      <c r="GW31" s="2" t="s">
        <v>123</v>
      </c>
      <c r="GX31" s="2" t="s">
        <v>2715</v>
      </c>
      <c r="GY31" s="2" t="s">
        <v>123</v>
      </c>
      <c r="GZ31" s="2" t="s">
        <v>2716</v>
      </c>
      <c r="HA31" s="2" t="s">
        <v>123</v>
      </c>
      <c r="HB31" s="2" t="s">
        <v>2717</v>
      </c>
      <c r="HC31" s="2" t="s">
        <v>123</v>
      </c>
      <c r="HD31" s="2" t="s">
        <v>2718</v>
      </c>
      <c r="HE31" s="2" t="s">
        <v>123</v>
      </c>
      <c r="HF31" s="2" t="s">
        <v>2719</v>
      </c>
      <c r="HG31" s="2" t="s">
        <v>123</v>
      </c>
      <c r="HH31" s="2" t="s">
        <v>2720</v>
      </c>
      <c r="HI31" s="2" t="s">
        <v>123</v>
      </c>
      <c r="HJ31" s="2" t="s">
        <v>2721</v>
      </c>
      <c r="HK31" s="2" t="s">
        <v>123</v>
      </c>
      <c r="HL31" s="2" t="s">
        <v>2722</v>
      </c>
      <c r="HM31" s="2" t="s">
        <v>123</v>
      </c>
      <c r="HN31" s="2" t="s">
        <v>2723</v>
      </c>
      <c r="HO31" s="2" t="s">
        <v>123</v>
      </c>
      <c r="HP31" s="2" t="s">
        <v>2724</v>
      </c>
      <c r="HQ31" s="2" t="s">
        <v>123</v>
      </c>
      <c r="HR31" s="2" t="s">
        <v>2725</v>
      </c>
      <c r="HS31" s="2" t="s">
        <v>123</v>
      </c>
      <c r="HT31" s="2" t="s">
        <v>2726</v>
      </c>
      <c r="HU31" s="2" t="s">
        <v>123</v>
      </c>
      <c r="HV31" s="2" t="s">
        <v>2727</v>
      </c>
      <c r="HW31" s="2" t="s">
        <v>123</v>
      </c>
      <c r="HX31" s="2" t="s">
        <v>2728</v>
      </c>
      <c r="HY31" s="2" t="s">
        <v>123</v>
      </c>
      <c r="HZ31" s="2" t="s">
        <v>2729</v>
      </c>
      <c r="IA31" s="2" t="s">
        <v>123</v>
      </c>
      <c r="IB31" s="2" t="s">
        <v>2730</v>
      </c>
      <c r="IC31" s="2" t="s">
        <v>123</v>
      </c>
      <c r="ID31" s="2" t="s">
        <v>2731</v>
      </c>
    </row>
    <row r="32" spans="1:238" x14ac:dyDescent="0.25">
      <c r="A32" s="3">
        <f>'Risiko Log'!A31</f>
        <v>29</v>
      </c>
      <c r="B32" s="3">
        <f>'Risiko Log'!E31</f>
        <v>0</v>
      </c>
      <c r="C32" s="3">
        <f>'Risiko Log'!F31</f>
        <v>0</v>
      </c>
      <c r="D32" s="3" t="str">
        <f t="shared" si="1"/>
        <v/>
      </c>
      <c r="E32" s="3" t="str">
        <f t="shared" si="2"/>
        <v/>
      </c>
      <c r="F32" s="3" t="str">
        <f t="shared" si="3"/>
        <v/>
      </c>
      <c r="G32" s="3" t="str">
        <f t="shared" si="4"/>
        <v/>
      </c>
      <c r="H32" s="3" t="str">
        <f t="shared" si="5"/>
        <v/>
      </c>
      <c r="I32" s="3" t="str">
        <f t="shared" si="6"/>
        <v/>
      </c>
      <c r="J32" s="3" t="str">
        <f t="shared" si="7"/>
        <v/>
      </c>
      <c r="K32" s="3" t="str">
        <f t="shared" si="8"/>
        <v/>
      </c>
      <c r="L32" s="3" t="str">
        <f t="shared" si="9"/>
        <v/>
      </c>
      <c r="M32" s="3" t="str">
        <f t="shared" si="10"/>
        <v/>
      </c>
      <c r="N32" s="3" t="str">
        <f t="shared" si="11"/>
        <v/>
      </c>
      <c r="O32" s="3" t="str">
        <f t="shared" si="12"/>
        <v/>
      </c>
      <c r="P32" s="3" t="str">
        <f t="shared" si="13"/>
        <v/>
      </c>
      <c r="Q32" s="3" t="str">
        <f t="shared" si="14"/>
        <v/>
      </c>
      <c r="R32" s="3" t="str">
        <f t="shared" si="15"/>
        <v/>
      </c>
      <c r="S32" s="3" t="str">
        <f t="shared" si="16"/>
        <v/>
      </c>
      <c r="T32" s="3" t="str">
        <f t="shared" si="17"/>
        <v/>
      </c>
      <c r="U32" s="3" t="str">
        <f t="shared" si="18"/>
        <v/>
      </c>
      <c r="V32" s="3" t="str">
        <f t="shared" si="19"/>
        <v/>
      </c>
      <c r="W32" s="3" t="str">
        <f t="shared" si="20"/>
        <v/>
      </c>
      <c r="X32" s="3" t="str">
        <f t="shared" si="21"/>
        <v/>
      </c>
      <c r="Y32" s="3" t="str">
        <f t="shared" si="22"/>
        <v/>
      </c>
      <c r="Z32" s="3" t="str">
        <f t="shared" si="23"/>
        <v/>
      </c>
      <c r="AA32" s="3" t="str">
        <f t="shared" si="24"/>
        <v/>
      </c>
      <c r="AB32" s="3" t="str">
        <f t="shared" si="25"/>
        <v/>
      </c>
      <c r="AC32" s="3" t="str">
        <f t="shared" si="26"/>
        <v/>
      </c>
      <c r="AD32" s="3" t="str">
        <f t="shared" si="27"/>
        <v/>
      </c>
      <c r="AE32" s="3" t="str">
        <f t="shared" si="28"/>
        <v/>
      </c>
      <c r="AF32" s="3" t="str">
        <f t="shared" si="29"/>
        <v/>
      </c>
      <c r="AG32" s="3" t="str">
        <f t="shared" si="30"/>
        <v/>
      </c>
      <c r="AH32" s="3" t="str">
        <f t="shared" si="31"/>
        <v/>
      </c>
      <c r="AI32" s="3" t="str">
        <f t="shared" si="32"/>
        <v/>
      </c>
      <c r="AJ32" s="3" t="str">
        <f t="shared" si="33"/>
        <v/>
      </c>
      <c r="AK32" s="3" t="str">
        <f t="shared" si="34"/>
        <v/>
      </c>
      <c r="AL32" s="3" t="str">
        <f t="shared" si="35"/>
        <v/>
      </c>
      <c r="AN32" s="2" t="s">
        <v>547</v>
      </c>
      <c r="AO32" s="2" t="s">
        <v>123</v>
      </c>
      <c r="AP32" s="2" t="s">
        <v>2732</v>
      </c>
      <c r="AQ32" s="2" t="s">
        <v>123</v>
      </c>
      <c r="AR32" s="2" t="s">
        <v>2733</v>
      </c>
      <c r="AS32" s="2" t="s">
        <v>123</v>
      </c>
      <c r="AT32" s="2" t="s">
        <v>2734</v>
      </c>
      <c r="AU32" s="2" t="s">
        <v>123</v>
      </c>
      <c r="AV32" s="2" t="s">
        <v>2735</v>
      </c>
      <c r="AW32" s="2" t="s">
        <v>123</v>
      </c>
      <c r="AX32" s="2" t="s">
        <v>2736</v>
      </c>
      <c r="AY32" s="2" t="s">
        <v>123</v>
      </c>
      <c r="AZ32" s="2" t="s">
        <v>2737</v>
      </c>
      <c r="BA32" s="2" t="s">
        <v>123</v>
      </c>
      <c r="BB32" s="2" t="s">
        <v>2738</v>
      </c>
      <c r="BC32" s="2" t="s">
        <v>123</v>
      </c>
      <c r="BD32" s="2" t="s">
        <v>2739</v>
      </c>
      <c r="BE32" s="2" t="s">
        <v>123</v>
      </c>
      <c r="BF32" s="2" t="s">
        <v>2740</v>
      </c>
      <c r="BG32" s="2" t="s">
        <v>123</v>
      </c>
      <c r="BH32" s="2" t="s">
        <v>2741</v>
      </c>
      <c r="BI32" s="2" t="s">
        <v>123</v>
      </c>
      <c r="BJ32" s="2" t="s">
        <v>2742</v>
      </c>
      <c r="BK32" s="2" t="s">
        <v>123</v>
      </c>
      <c r="BL32" s="2" t="s">
        <v>2743</v>
      </c>
      <c r="BM32" s="2" t="s">
        <v>123</v>
      </c>
      <c r="BN32" s="2" t="s">
        <v>2744</v>
      </c>
      <c r="BO32" s="2" t="s">
        <v>123</v>
      </c>
      <c r="BP32" s="2" t="s">
        <v>2745</v>
      </c>
      <c r="BQ32" s="2" t="s">
        <v>123</v>
      </c>
      <c r="BR32" s="2" t="s">
        <v>2746</v>
      </c>
      <c r="BS32" s="2" t="s">
        <v>123</v>
      </c>
      <c r="BT32" s="2" t="s">
        <v>2747</v>
      </c>
      <c r="BU32" s="2" t="s">
        <v>123</v>
      </c>
      <c r="BV32" s="2" t="s">
        <v>2748</v>
      </c>
      <c r="BW32" s="2" t="s">
        <v>123</v>
      </c>
      <c r="BX32" s="2" t="s">
        <v>2749</v>
      </c>
      <c r="BY32" s="2" t="s">
        <v>123</v>
      </c>
      <c r="BZ32" s="2" t="s">
        <v>2750</v>
      </c>
      <c r="CA32" s="2" t="s">
        <v>123</v>
      </c>
      <c r="CB32" s="2" t="s">
        <v>2751</v>
      </c>
      <c r="CC32" s="2" t="s">
        <v>123</v>
      </c>
      <c r="CD32" s="2" t="s">
        <v>2752</v>
      </c>
      <c r="CE32" s="2" t="s">
        <v>123</v>
      </c>
      <c r="CF32" s="2" t="s">
        <v>2753</v>
      </c>
      <c r="CG32" s="2" t="s">
        <v>123</v>
      </c>
      <c r="CH32" s="2" t="s">
        <v>2754</v>
      </c>
      <c r="CI32" s="2" t="s">
        <v>123</v>
      </c>
      <c r="CJ32" s="2" t="s">
        <v>2755</v>
      </c>
      <c r="CK32" s="2" t="s">
        <v>123</v>
      </c>
      <c r="CL32" s="2" t="s">
        <v>2756</v>
      </c>
      <c r="CM32" s="2" t="s">
        <v>123</v>
      </c>
      <c r="CN32" s="2" t="s">
        <v>2757</v>
      </c>
      <c r="CO32" s="2" t="s">
        <v>123</v>
      </c>
      <c r="CP32" s="2" t="s">
        <v>2758</v>
      </c>
      <c r="CQ32" s="2" t="s">
        <v>123</v>
      </c>
      <c r="CR32" s="2" t="s">
        <v>2759</v>
      </c>
      <c r="CS32" s="2" t="s">
        <v>123</v>
      </c>
      <c r="CT32" s="2" t="s">
        <v>2760</v>
      </c>
      <c r="CU32" s="2" t="s">
        <v>123</v>
      </c>
      <c r="CV32" s="2" t="s">
        <v>2761</v>
      </c>
      <c r="CW32" s="2" t="s">
        <v>123</v>
      </c>
      <c r="CX32" s="2" t="s">
        <v>2762</v>
      </c>
      <c r="CY32" s="2" t="s">
        <v>123</v>
      </c>
      <c r="CZ32" s="2" t="s">
        <v>2763</v>
      </c>
      <c r="DA32" s="2" t="s">
        <v>123</v>
      </c>
      <c r="DB32" s="2" t="s">
        <v>2764</v>
      </c>
      <c r="DC32" s="2" t="s">
        <v>123</v>
      </c>
      <c r="DD32" s="2" t="s">
        <v>2765</v>
      </c>
      <c r="DE32" s="2" t="s">
        <v>123</v>
      </c>
      <c r="DF32" s="2" t="s">
        <v>2766</v>
      </c>
      <c r="DG32" s="2" t="s">
        <v>123</v>
      </c>
      <c r="DH32" s="2" t="s">
        <v>2767</v>
      </c>
      <c r="DI32" s="2" t="s">
        <v>123</v>
      </c>
      <c r="DJ32" s="2" t="s">
        <v>2768</v>
      </c>
      <c r="DK32" s="2" t="s">
        <v>123</v>
      </c>
      <c r="DL32" s="2" t="s">
        <v>2769</v>
      </c>
      <c r="DM32" s="2" t="s">
        <v>123</v>
      </c>
      <c r="DN32" s="2" t="s">
        <v>2770</v>
      </c>
      <c r="DO32" s="2" t="s">
        <v>123</v>
      </c>
      <c r="DP32" s="2" t="s">
        <v>2771</v>
      </c>
      <c r="DQ32" s="2" t="s">
        <v>123</v>
      </c>
      <c r="DR32" s="2" t="s">
        <v>2772</v>
      </c>
      <c r="DS32" s="2" t="s">
        <v>123</v>
      </c>
      <c r="DT32" s="2" t="s">
        <v>2773</v>
      </c>
      <c r="DU32" s="2" t="s">
        <v>123</v>
      </c>
      <c r="DV32" s="2" t="s">
        <v>2774</v>
      </c>
      <c r="DW32" s="2" t="s">
        <v>123</v>
      </c>
      <c r="DX32" s="2" t="s">
        <v>2775</v>
      </c>
      <c r="DY32" s="2" t="s">
        <v>123</v>
      </c>
      <c r="DZ32" s="2" t="s">
        <v>2776</v>
      </c>
      <c r="EA32" s="2" t="s">
        <v>123</v>
      </c>
      <c r="EB32" s="2" t="s">
        <v>2777</v>
      </c>
      <c r="EC32" s="2" t="s">
        <v>123</v>
      </c>
      <c r="ED32" s="2" t="s">
        <v>2778</v>
      </c>
      <c r="EE32" s="2" t="s">
        <v>123</v>
      </c>
      <c r="EF32" s="2" t="s">
        <v>2779</v>
      </c>
      <c r="EG32" s="2" t="s">
        <v>123</v>
      </c>
      <c r="EH32" s="2" t="s">
        <v>2780</v>
      </c>
      <c r="EI32" s="2" t="s">
        <v>123</v>
      </c>
      <c r="EJ32" s="2" t="s">
        <v>2781</v>
      </c>
      <c r="EK32" s="2" t="s">
        <v>123</v>
      </c>
      <c r="EL32" s="2" t="s">
        <v>2782</v>
      </c>
      <c r="EM32" s="2" t="s">
        <v>123</v>
      </c>
      <c r="EN32" s="2" t="s">
        <v>2783</v>
      </c>
      <c r="EO32" s="2" t="s">
        <v>123</v>
      </c>
      <c r="EP32" s="2" t="s">
        <v>2784</v>
      </c>
      <c r="EQ32" s="2" t="s">
        <v>123</v>
      </c>
      <c r="ER32" s="2" t="s">
        <v>2785</v>
      </c>
      <c r="ES32" s="2" t="s">
        <v>123</v>
      </c>
      <c r="ET32" s="2" t="s">
        <v>2786</v>
      </c>
      <c r="EU32" s="2" t="s">
        <v>123</v>
      </c>
      <c r="EV32" s="2" t="s">
        <v>2787</v>
      </c>
      <c r="EW32" s="2" t="s">
        <v>123</v>
      </c>
      <c r="EX32" s="2" t="s">
        <v>2788</v>
      </c>
      <c r="EY32" s="2" t="s">
        <v>123</v>
      </c>
      <c r="EZ32" s="2" t="s">
        <v>2789</v>
      </c>
      <c r="FA32" s="2" t="s">
        <v>123</v>
      </c>
      <c r="FB32" s="2" t="s">
        <v>2790</v>
      </c>
      <c r="FC32" s="2" t="s">
        <v>123</v>
      </c>
      <c r="FD32" s="2" t="s">
        <v>2791</v>
      </c>
      <c r="FE32" s="2" t="s">
        <v>123</v>
      </c>
      <c r="FF32" s="2" t="s">
        <v>2792</v>
      </c>
      <c r="FG32" s="2" t="s">
        <v>123</v>
      </c>
      <c r="FH32" s="2" t="s">
        <v>2793</v>
      </c>
      <c r="FI32" s="2" t="s">
        <v>123</v>
      </c>
      <c r="FJ32" s="2" t="s">
        <v>2794</v>
      </c>
      <c r="FK32" s="2" t="s">
        <v>123</v>
      </c>
      <c r="FL32" s="2" t="s">
        <v>2795</v>
      </c>
      <c r="FM32" s="2" t="s">
        <v>123</v>
      </c>
      <c r="FN32" s="2" t="s">
        <v>2796</v>
      </c>
      <c r="FO32" s="2" t="s">
        <v>123</v>
      </c>
      <c r="FP32" s="2" t="s">
        <v>2797</v>
      </c>
      <c r="FQ32" s="2" t="s">
        <v>123</v>
      </c>
      <c r="FR32" s="2" t="s">
        <v>2798</v>
      </c>
      <c r="FS32" s="2" t="s">
        <v>123</v>
      </c>
      <c r="FT32" s="2" t="s">
        <v>2799</v>
      </c>
      <c r="FU32" s="2" t="s">
        <v>123</v>
      </c>
      <c r="FV32" s="2" t="s">
        <v>2800</v>
      </c>
      <c r="FW32" s="2" t="s">
        <v>123</v>
      </c>
      <c r="FX32" s="2" t="s">
        <v>2801</v>
      </c>
      <c r="FY32" s="2" t="s">
        <v>123</v>
      </c>
      <c r="FZ32" s="2" t="s">
        <v>2802</v>
      </c>
      <c r="GA32" s="2" t="s">
        <v>123</v>
      </c>
      <c r="GB32" s="2" t="s">
        <v>2803</v>
      </c>
      <c r="GC32" s="2" t="s">
        <v>123</v>
      </c>
      <c r="GD32" s="2" t="s">
        <v>2804</v>
      </c>
      <c r="GE32" s="2" t="s">
        <v>123</v>
      </c>
      <c r="GF32" s="2" t="s">
        <v>2805</v>
      </c>
      <c r="GG32" s="2" t="s">
        <v>123</v>
      </c>
      <c r="GH32" s="2" t="s">
        <v>2806</v>
      </c>
      <c r="GI32" s="2" t="s">
        <v>123</v>
      </c>
      <c r="GJ32" s="2" t="s">
        <v>2807</v>
      </c>
      <c r="GK32" s="2" t="s">
        <v>123</v>
      </c>
      <c r="GL32" s="2" t="s">
        <v>2808</v>
      </c>
      <c r="GM32" s="2" t="s">
        <v>123</v>
      </c>
      <c r="GN32" s="2" t="s">
        <v>2809</v>
      </c>
      <c r="GO32" s="2" t="s">
        <v>123</v>
      </c>
      <c r="GP32" s="2" t="s">
        <v>2810</v>
      </c>
      <c r="GQ32" s="2" t="s">
        <v>123</v>
      </c>
      <c r="GR32" s="2" t="s">
        <v>2811</v>
      </c>
      <c r="GS32" s="2" t="s">
        <v>123</v>
      </c>
      <c r="GT32" s="2" t="s">
        <v>2812</v>
      </c>
      <c r="GU32" s="2" t="s">
        <v>123</v>
      </c>
      <c r="GV32" s="2" t="s">
        <v>2813</v>
      </c>
      <c r="GW32" s="2" t="s">
        <v>123</v>
      </c>
      <c r="GX32" s="2" t="s">
        <v>2814</v>
      </c>
      <c r="GY32" s="2" t="s">
        <v>123</v>
      </c>
      <c r="GZ32" s="2" t="s">
        <v>2815</v>
      </c>
      <c r="HA32" s="2" t="s">
        <v>123</v>
      </c>
      <c r="HB32" s="2" t="s">
        <v>2816</v>
      </c>
      <c r="HC32" s="2" t="s">
        <v>123</v>
      </c>
      <c r="HD32" s="2" t="s">
        <v>2817</v>
      </c>
      <c r="HE32" s="2" t="s">
        <v>123</v>
      </c>
      <c r="HF32" s="2" t="s">
        <v>2818</v>
      </c>
      <c r="HG32" s="2" t="s">
        <v>123</v>
      </c>
      <c r="HH32" s="2" t="s">
        <v>2819</v>
      </c>
      <c r="HI32" s="2" t="s">
        <v>123</v>
      </c>
      <c r="HJ32" s="2" t="s">
        <v>2820</v>
      </c>
      <c r="HK32" s="2" t="s">
        <v>123</v>
      </c>
      <c r="HL32" s="2" t="s">
        <v>2821</v>
      </c>
      <c r="HM32" s="2" t="s">
        <v>123</v>
      </c>
      <c r="HN32" s="2" t="s">
        <v>2822</v>
      </c>
      <c r="HO32" s="2" t="s">
        <v>123</v>
      </c>
      <c r="HP32" s="2" t="s">
        <v>2823</v>
      </c>
      <c r="HQ32" s="2" t="s">
        <v>123</v>
      </c>
      <c r="HR32" s="2" t="s">
        <v>2824</v>
      </c>
      <c r="HS32" s="2" t="s">
        <v>123</v>
      </c>
      <c r="HT32" s="2" t="s">
        <v>2825</v>
      </c>
      <c r="HU32" s="2" t="s">
        <v>123</v>
      </c>
      <c r="HV32" s="2" t="s">
        <v>2826</v>
      </c>
      <c r="HW32" s="2" t="s">
        <v>123</v>
      </c>
      <c r="HX32" s="2" t="s">
        <v>2827</v>
      </c>
      <c r="HY32" s="2" t="s">
        <v>123</v>
      </c>
      <c r="HZ32" s="2" t="s">
        <v>2828</v>
      </c>
      <c r="IA32" s="2" t="s">
        <v>123</v>
      </c>
      <c r="IB32" s="2" t="s">
        <v>2829</v>
      </c>
      <c r="IC32" s="2" t="s">
        <v>123</v>
      </c>
      <c r="ID32" s="2" t="s">
        <v>2830</v>
      </c>
    </row>
    <row r="33" spans="1:238" x14ac:dyDescent="0.25">
      <c r="A33" s="3">
        <f>'Risiko Log'!A32</f>
        <v>30</v>
      </c>
      <c r="B33" s="3">
        <f>'Risiko Log'!E32</f>
        <v>0</v>
      </c>
      <c r="C33" s="3">
        <f>'Risiko Log'!F32</f>
        <v>0</v>
      </c>
      <c r="D33" s="3" t="str">
        <f t="shared" si="1"/>
        <v/>
      </c>
      <c r="E33" s="3" t="str">
        <f t="shared" si="2"/>
        <v/>
      </c>
      <c r="F33" s="3" t="str">
        <f t="shared" si="3"/>
        <v/>
      </c>
      <c r="G33" s="3" t="str">
        <f t="shared" si="4"/>
        <v/>
      </c>
      <c r="H33" s="3" t="str">
        <f t="shared" si="5"/>
        <v/>
      </c>
      <c r="I33" s="3" t="str">
        <f t="shared" si="6"/>
        <v/>
      </c>
      <c r="J33" s="3" t="str">
        <f t="shared" si="7"/>
        <v/>
      </c>
      <c r="K33" s="3" t="str">
        <f t="shared" si="8"/>
        <v/>
      </c>
      <c r="L33" s="3" t="str">
        <f t="shared" si="9"/>
        <v/>
      </c>
      <c r="M33" s="3" t="str">
        <f t="shared" si="10"/>
        <v/>
      </c>
      <c r="N33" s="3" t="str">
        <f t="shared" si="11"/>
        <v/>
      </c>
      <c r="O33" s="3" t="str">
        <f t="shared" si="12"/>
        <v/>
      </c>
      <c r="P33" s="3" t="str">
        <f t="shared" si="13"/>
        <v/>
      </c>
      <c r="Q33" s="3" t="str">
        <f t="shared" si="14"/>
        <v/>
      </c>
      <c r="R33" s="3" t="str">
        <f t="shared" si="15"/>
        <v/>
      </c>
      <c r="S33" s="3" t="str">
        <f t="shared" si="16"/>
        <v/>
      </c>
      <c r="T33" s="3" t="str">
        <f t="shared" si="17"/>
        <v/>
      </c>
      <c r="U33" s="3" t="str">
        <f t="shared" si="18"/>
        <v/>
      </c>
      <c r="V33" s="3" t="str">
        <f t="shared" si="19"/>
        <v/>
      </c>
      <c r="W33" s="3" t="str">
        <f t="shared" si="20"/>
        <v/>
      </c>
      <c r="X33" s="3" t="str">
        <f t="shared" si="21"/>
        <v/>
      </c>
      <c r="Y33" s="3" t="str">
        <f t="shared" si="22"/>
        <v/>
      </c>
      <c r="Z33" s="3" t="str">
        <f t="shared" si="23"/>
        <v/>
      </c>
      <c r="AA33" s="3" t="str">
        <f t="shared" si="24"/>
        <v/>
      </c>
      <c r="AB33" s="3" t="str">
        <f t="shared" si="25"/>
        <v/>
      </c>
      <c r="AC33" s="3" t="str">
        <f t="shared" si="26"/>
        <v/>
      </c>
      <c r="AD33" s="3" t="str">
        <f t="shared" si="27"/>
        <v/>
      </c>
      <c r="AE33" s="3" t="str">
        <f t="shared" si="28"/>
        <v/>
      </c>
      <c r="AF33" s="3" t="str">
        <f t="shared" si="29"/>
        <v/>
      </c>
      <c r="AG33" s="3" t="str">
        <f t="shared" si="30"/>
        <v/>
      </c>
      <c r="AH33" s="3" t="str">
        <f t="shared" si="31"/>
        <v/>
      </c>
      <c r="AI33" s="3" t="str">
        <f t="shared" si="32"/>
        <v/>
      </c>
      <c r="AJ33" s="3" t="str">
        <f t="shared" si="33"/>
        <v/>
      </c>
      <c r="AK33" s="3" t="str">
        <f t="shared" si="34"/>
        <v/>
      </c>
      <c r="AL33" s="3" t="str">
        <f t="shared" si="35"/>
        <v/>
      </c>
      <c r="AN33" s="2" t="s">
        <v>548</v>
      </c>
      <c r="AO33" s="2" t="s">
        <v>123</v>
      </c>
      <c r="AP33" s="2" t="s">
        <v>2831</v>
      </c>
      <c r="AQ33" s="2" t="s">
        <v>123</v>
      </c>
      <c r="AR33" s="2" t="s">
        <v>2832</v>
      </c>
      <c r="AS33" s="2" t="s">
        <v>123</v>
      </c>
      <c r="AT33" s="2" t="s">
        <v>2833</v>
      </c>
      <c r="AU33" s="2" t="s">
        <v>123</v>
      </c>
      <c r="AV33" s="2" t="s">
        <v>2834</v>
      </c>
      <c r="AW33" s="2" t="s">
        <v>123</v>
      </c>
      <c r="AX33" s="2" t="s">
        <v>2835</v>
      </c>
      <c r="AY33" s="2" t="s">
        <v>123</v>
      </c>
      <c r="AZ33" s="2" t="s">
        <v>2836</v>
      </c>
      <c r="BA33" s="2" t="s">
        <v>123</v>
      </c>
      <c r="BB33" s="2" t="s">
        <v>2837</v>
      </c>
      <c r="BC33" s="2" t="s">
        <v>123</v>
      </c>
      <c r="BD33" s="2" t="s">
        <v>2838</v>
      </c>
      <c r="BE33" s="2" t="s">
        <v>123</v>
      </c>
      <c r="BF33" s="2" t="s">
        <v>2839</v>
      </c>
      <c r="BG33" s="2" t="s">
        <v>123</v>
      </c>
      <c r="BH33" s="2" t="s">
        <v>2840</v>
      </c>
      <c r="BI33" s="2" t="s">
        <v>123</v>
      </c>
      <c r="BJ33" s="2" t="s">
        <v>2841</v>
      </c>
      <c r="BK33" s="2" t="s">
        <v>123</v>
      </c>
      <c r="BL33" s="2" t="s">
        <v>2842</v>
      </c>
      <c r="BM33" s="2" t="s">
        <v>123</v>
      </c>
      <c r="BN33" s="2" t="s">
        <v>2843</v>
      </c>
      <c r="BO33" s="2" t="s">
        <v>123</v>
      </c>
      <c r="BP33" s="2" t="s">
        <v>2844</v>
      </c>
      <c r="BQ33" s="2" t="s">
        <v>123</v>
      </c>
      <c r="BR33" s="2" t="s">
        <v>2845</v>
      </c>
      <c r="BS33" s="2" t="s">
        <v>123</v>
      </c>
      <c r="BT33" s="2" t="s">
        <v>2846</v>
      </c>
      <c r="BU33" s="2" t="s">
        <v>123</v>
      </c>
      <c r="BV33" s="2" t="s">
        <v>2847</v>
      </c>
      <c r="BW33" s="2" t="s">
        <v>123</v>
      </c>
      <c r="BX33" s="2" t="s">
        <v>2848</v>
      </c>
      <c r="BY33" s="2" t="s">
        <v>123</v>
      </c>
      <c r="BZ33" s="2" t="s">
        <v>2849</v>
      </c>
      <c r="CA33" s="2" t="s">
        <v>123</v>
      </c>
      <c r="CB33" s="2" t="s">
        <v>2850</v>
      </c>
      <c r="CC33" s="2" t="s">
        <v>123</v>
      </c>
      <c r="CD33" s="2" t="s">
        <v>2851</v>
      </c>
      <c r="CE33" s="2" t="s">
        <v>123</v>
      </c>
      <c r="CF33" s="2" t="s">
        <v>2852</v>
      </c>
      <c r="CG33" s="2" t="s">
        <v>123</v>
      </c>
      <c r="CH33" s="2" t="s">
        <v>2853</v>
      </c>
      <c r="CI33" s="2" t="s">
        <v>123</v>
      </c>
      <c r="CJ33" s="2" t="s">
        <v>2854</v>
      </c>
      <c r="CK33" s="2" t="s">
        <v>123</v>
      </c>
      <c r="CL33" s="2" t="s">
        <v>2855</v>
      </c>
      <c r="CM33" s="2" t="s">
        <v>123</v>
      </c>
      <c r="CN33" s="2" t="s">
        <v>2856</v>
      </c>
      <c r="CO33" s="2" t="s">
        <v>123</v>
      </c>
      <c r="CP33" s="2" t="s">
        <v>2857</v>
      </c>
      <c r="CQ33" s="2" t="s">
        <v>123</v>
      </c>
      <c r="CR33" s="2" t="s">
        <v>2858</v>
      </c>
      <c r="CS33" s="2" t="s">
        <v>123</v>
      </c>
      <c r="CT33" s="2" t="s">
        <v>2859</v>
      </c>
      <c r="CU33" s="2" t="s">
        <v>123</v>
      </c>
      <c r="CV33" s="2" t="s">
        <v>2860</v>
      </c>
      <c r="CW33" s="2" t="s">
        <v>123</v>
      </c>
      <c r="CX33" s="2" t="s">
        <v>2861</v>
      </c>
      <c r="CY33" s="2" t="s">
        <v>123</v>
      </c>
      <c r="CZ33" s="2" t="s">
        <v>2862</v>
      </c>
      <c r="DA33" s="2" t="s">
        <v>123</v>
      </c>
      <c r="DB33" s="2" t="s">
        <v>2863</v>
      </c>
      <c r="DC33" s="2" t="s">
        <v>123</v>
      </c>
      <c r="DD33" s="2" t="s">
        <v>2864</v>
      </c>
      <c r="DE33" s="2" t="s">
        <v>123</v>
      </c>
      <c r="DF33" s="2" t="s">
        <v>2865</v>
      </c>
      <c r="DG33" s="2" t="s">
        <v>123</v>
      </c>
      <c r="DH33" s="2" t="s">
        <v>2866</v>
      </c>
      <c r="DI33" s="2" t="s">
        <v>123</v>
      </c>
      <c r="DJ33" s="2" t="s">
        <v>2867</v>
      </c>
      <c r="DK33" s="2" t="s">
        <v>123</v>
      </c>
      <c r="DL33" s="2" t="s">
        <v>2868</v>
      </c>
      <c r="DM33" s="2" t="s">
        <v>123</v>
      </c>
      <c r="DN33" s="2" t="s">
        <v>2869</v>
      </c>
      <c r="DO33" s="2" t="s">
        <v>123</v>
      </c>
      <c r="DP33" s="2" t="s">
        <v>2870</v>
      </c>
      <c r="DQ33" s="2" t="s">
        <v>123</v>
      </c>
      <c r="DR33" s="2" t="s">
        <v>2871</v>
      </c>
      <c r="DS33" s="2" t="s">
        <v>123</v>
      </c>
      <c r="DT33" s="2" t="s">
        <v>2872</v>
      </c>
      <c r="DU33" s="2" t="s">
        <v>123</v>
      </c>
      <c r="DV33" s="2" t="s">
        <v>2873</v>
      </c>
      <c r="DW33" s="2" t="s">
        <v>123</v>
      </c>
      <c r="DX33" s="2" t="s">
        <v>2874</v>
      </c>
      <c r="DY33" s="2" t="s">
        <v>123</v>
      </c>
      <c r="DZ33" s="2" t="s">
        <v>2875</v>
      </c>
      <c r="EA33" s="2" t="s">
        <v>123</v>
      </c>
      <c r="EB33" s="2" t="s">
        <v>2876</v>
      </c>
      <c r="EC33" s="2" t="s">
        <v>123</v>
      </c>
      <c r="ED33" s="2" t="s">
        <v>2877</v>
      </c>
      <c r="EE33" s="2" t="s">
        <v>123</v>
      </c>
      <c r="EF33" s="2" t="s">
        <v>2878</v>
      </c>
      <c r="EG33" s="2" t="s">
        <v>123</v>
      </c>
      <c r="EH33" s="2" t="s">
        <v>2879</v>
      </c>
      <c r="EI33" s="2" t="s">
        <v>123</v>
      </c>
      <c r="EJ33" s="2" t="s">
        <v>2880</v>
      </c>
      <c r="EK33" s="2" t="s">
        <v>123</v>
      </c>
      <c r="EL33" s="2" t="s">
        <v>2881</v>
      </c>
      <c r="EM33" s="2" t="s">
        <v>123</v>
      </c>
      <c r="EN33" s="2" t="s">
        <v>2882</v>
      </c>
      <c r="EO33" s="2" t="s">
        <v>123</v>
      </c>
      <c r="EP33" s="2" t="s">
        <v>2883</v>
      </c>
      <c r="EQ33" s="2" t="s">
        <v>123</v>
      </c>
      <c r="ER33" s="2" t="s">
        <v>2884</v>
      </c>
      <c r="ES33" s="2" t="s">
        <v>123</v>
      </c>
      <c r="ET33" s="2" t="s">
        <v>2885</v>
      </c>
      <c r="EU33" s="2" t="s">
        <v>123</v>
      </c>
      <c r="EV33" s="2" t="s">
        <v>2886</v>
      </c>
      <c r="EW33" s="2" t="s">
        <v>123</v>
      </c>
      <c r="EX33" s="2" t="s">
        <v>2887</v>
      </c>
      <c r="EY33" s="2" t="s">
        <v>123</v>
      </c>
      <c r="EZ33" s="2" t="s">
        <v>2888</v>
      </c>
      <c r="FA33" s="2" t="s">
        <v>123</v>
      </c>
      <c r="FB33" s="2" t="s">
        <v>2889</v>
      </c>
      <c r="FC33" s="2" t="s">
        <v>123</v>
      </c>
      <c r="FD33" s="2" t="s">
        <v>2890</v>
      </c>
      <c r="FE33" s="2" t="s">
        <v>123</v>
      </c>
      <c r="FF33" s="2" t="s">
        <v>2891</v>
      </c>
      <c r="FG33" s="2" t="s">
        <v>123</v>
      </c>
      <c r="FH33" s="2" t="s">
        <v>2892</v>
      </c>
      <c r="FI33" s="2" t="s">
        <v>123</v>
      </c>
      <c r="FJ33" s="2" t="s">
        <v>2893</v>
      </c>
      <c r="FK33" s="2" t="s">
        <v>123</v>
      </c>
      <c r="FL33" s="2" t="s">
        <v>2894</v>
      </c>
      <c r="FM33" s="2" t="s">
        <v>123</v>
      </c>
      <c r="FN33" s="2" t="s">
        <v>2895</v>
      </c>
      <c r="FO33" s="2" t="s">
        <v>123</v>
      </c>
      <c r="FP33" s="2" t="s">
        <v>2896</v>
      </c>
      <c r="FQ33" s="2" t="s">
        <v>123</v>
      </c>
      <c r="FR33" s="2" t="s">
        <v>2897</v>
      </c>
      <c r="FS33" s="2" t="s">
        <v>123</v>
      </c>
      <c r="FT33" s="2" t="s">
        <v>2898</v>
      </c>
      <c r="FU33" s="2" t="s">
        <v>123</v>
      </c>
      <c r="FV33" s="2" t="s">
        <v>2899</v>
      </c>
      <c r="FW33" s="2" t="s">
        <v>123</v>
      </c>
      <c r="FX33" s="2" t="s">
        <v>2900</v>
      </c>
      <c r="FY33" s="2" t="s">
        <v>123</v>
      </c>
      <c r="FZ33" s="2" t="s">
        <v>2901</v>
      </c>
      <c r="GA33" s="2" t="s">
        <v>123</v>
      </c>
      <c r="GB33" s="2" t="s">
        <v>2902</v>
      </c>
      <c r="GC33" s="2" t="s">
        <v>123</v>
      </c>
      <c r="GD33" s="2" t="s">
        <v>2903</v>
      </c>
      <c r="GE33" s="2" t="s">
        <v>123</v>
      </c>
      <c r="GF33" s="2" t="s">
        <v>2904</v>
      </c>
      <c r="GG33" s="2" t="s">
        <v>123</v>
      </c>
      <c r="GH33" s="2" t="s">
        <v>2905</v>
      </c>
      <c r="GI33" s="2" t="s">
        <v>123</v>
      </c>
      <c r="GJ33" s="2" t="s">
        <v>2906</v>
      </c>
      <c r="GK33" s="2" t="s">
        <v>123</v>
      </c>
      <c r="GL33" s="2" t="s">
        <v>2907</v>
      </c>
      <c r="GM33" s="2" t="s">
        <v>123</v>
      </c>
      <c r="GN33" s="2" t="s">
        <v>2908</v>
      </c>
      <c r="GO33" s="2" t="s">
        <v>123</v>
      </c>
      <c r="GP33" s="2" t="s">
        <v>2909</v>
      </c>
      <c r="GQ33" s="2" t="s">
        <v>123</v>
      </c>
      <c r="GR33" s="2" t="s">
        <v>2910</v>
      </c>
      <c r="GS33" s="2" t="s">
        <v>123</v>
      </c>
      <c r="GT33" s="2" t="s">
        <v>2911</v>
      </c>
      <c r="GU33" s="2" t="s">
        <v>123</v>
      </c>
      <c r="GV33" s="2" t="s">
        <v>2912</v>
      </c>
      <c r="GW33" s="2" t="s">
        <v>123</v>
      </c>
      <c r="GX33" s="2" t="s">
        <v>2913</v>
      </c>
      <c r="GY33" s="2" t="s">
        <v>123</v>
      </c>
      <c r="GZ33" s="2" t="s">
        <v>2914</v>
      </c>
      <c r="HA33" s="2" t="s">
        <v>123</v>
      </c>
      <c r="HB33" s="2" t="s">
        <v>2915</v>
      </c>
      <c r="HC33" s="2" t="s">
        <v>123</v>
      </c>
      <c r="HD33" s="2" t="s">
        <v>2916</v>
      </c>
      <c r="HE33" s="2" t="s">
        <v>123</v>
      </c>
      <c r="HF33" s="2" t="s">
        <v>2917</v>
      </c>
      <c r="HG33" s="2" t="s">
        <v>123</v>
      </c>
      <c r="HH33" s="2" t="s">
        <v>2918</v>
      </c>
      <c r="HI33" s="2" t="s">
        <v>123</v>
      </c>
      <c r="HJ33" s="2" t="s">
        <v>2919</v>
      </c>
      <c r="HK33" s="2" t="s">
        <v>123</v>
      </c>
      <c r="HL33" s="2" t="s">
        <v>2920</v>
      </c>
      <c r="HM33" s="2" t="s">
        <v>123</v>
      </c>
      <c r="HN33" s="2" t="s">
        <v>2921</v>
      </c>
      <c r="HO33" s="2" t="s">
        <v>123</v>
      </c>
      <c r="HP33" s="2" t="s">
        <v>2922</v>
      </c>
      <c r="HQ33" s="2" t="s">
        <v>123</v>
      </c>
      <c r="HR33" s="2" t="s">
        <v>2923</v>
      </c>
      <c r="HS33" s="2" t="s">
        <v>123</v>
      </c>
      <c r="HT33" s="2" t="s">
        <v>2924</v>
      </c>
      <c r="HU33" s="2" t="s">
        <v>123</v>
      </c>
      <c r="HV33" s="2" t="s">
        <v>2925</v>
      </c>
      <c r="HW33" s="2" t="s">
        <v>123</v>
      </c>
      <c r="HX33" s="2" t="s">
        <v>2926</v>
      </c>
      <c r="HY33" s="2" t="s">
        <v>123</v>
      </c>
      <c r="HZ33" s="2" t="s">
        <v>2927</v>
      </c>
      <c r="IA33" s="2" t="s">
        <v>123</v>
      </c>
      <c r="IB33" s="2" t="s">
        <v>2928</v>
      </c>
      <c r="IC33" s="2" t="s">
        <v>123</v>
      </c>
      <c r="ID33" s="2" t="s">
        <v>2929</v>
      </c>
    </row>
    <row r="34" spans="1:238" x14ac:dyDescent="0.25">
      <c r="A34" s="3">
        <f>'Risiko Log'!A33</f>
        <v>31</v>
      </c>
      <c r="B34" s="3">
        <f>'Risiko Log'!E33</f>
        <v>0</v>
      </c>
      <c r="C34" s="3">
        <f>'Risiko Log'!F33</f>
        <v>0</v>
      </c>
      <c r="D34" s="3" t="str">
        <f t="shared" si="1"/>
        <v/>
      </c>
      <c r="E34" s="3" t="str">
        <f t="shared" si="2"/>
        <v/>
      </c>
      <c r="F34" s="3" t="str">
        <f t="shared" si="3"/>
        <v/>
      </c>
      <c r="G34" s="3" t="str">
        <f t="shared" si="4"/>
        <v/>
      </c>
      <c r="H34" s="3" t="str">
        <f t="shared" si="5"/>
        <v/>
      </c>
      <c r="I34" s="3" t="str">
        <f t="shared" si="6"/>
        <v/>
      </c>
      <c r="J34" s="3" t="str">
        <f t="shared" si="7"/>
        <v/>
      </c>
      <c r="K34" s="3" t="str">
        <f t="shared" si="8"/>
        <v/>
      </c>
      <c r="L34" s="3" t="str">
        <f t="shared" si="9"/>
        <v/>
      </c>
      <c r="M34" s="3" t="str">
        <f t="shared" si="10"/>
        <v/>
      </c>
      <c r="N34" s="3" t="str">
        <f t="shared" si="11"/>
        <v/>
      </c>
      <c r="O34" s="3" t="str">
        <f t="shared" si="12"/>
        <v/>
      </c>
      <c r="P34" s="3" t="str">
        <f t="shared" si="13"/>
        <v/>
      </c>
      <c r="Q34" s="3" t="str">
        <f t="shared" si="14"/>
        <v/>
      </c>
      <c r="R34" s="3" t="str">
        <f t="shared" si="15"/>
        <v/>
      </c>
      <c r="S34" s="3" t="str">
        <f t="shared" si="16"/>
        <v/>
      </c>
      <c r="T34" s="3" t="str">
        <f t="shared" si="17"/>
        <v/>
      </c>
      <c r="U34" s="3" t="str">
        <f t="shared" si="18"/>
        <v/>
      </c>
      <c r="V34" s="3" t="str">
        <f t="shared" si="19"/>
        <v/>
      </c>
      <c r="W34" s="3" t="str">
        <f t="shared" si="20"/>
        <v/>
      </c>
      <c r="X34" s="3" t="str">
        <f t="shared" si="21"/>
        <v/>
      </c>
      <c r="Y34" s="3" t="str">
        <f t="shared" si="22"/>
        <v/>
      </c>
      <c r="Z34" s="3" t="str">
        <f t="shared" si="23"/>
        <v/>
      </c>
      <c r="AA34" s="3" t="str">
        <f t="shared" si="24"/>
        <v/>
      </c>
      <c r="AB34" s="3" t="str">
        <f t="shared" si="25"/>
        <v/>
      </c>
      <c r="AC34" s="3" t="str">
        <f t="shared" si="26"/>
        <v/>
      </c>
      <c r="AD34" s="3" t="str">
        <f t="shared" si="27"/>
        <v/>
      </c>
      <c r="AE34" s="3" t="str">
        <f t="shared" si="28"/>
        <v/>
      </c>
      <c r="AF34" s="3" t="str">
        <f t="shared" si="29"/>
        <v/>
      </c>
      <c r="AG34" s="3" t="str">
        <f t="shared" si="30"/>
        <v/>
      </c>
      <c r="AH34" s="3" t="str">
        <f t="shared" si="31"/>
        <v/>
      </c>
      <c r="AI34" s="3" t="str">
        <f t="shared" si="32"/>
        <v/>
      </c>
      <c r="AJ34" s="3" t="str">
        <f t="shared" si="33"/>
        <v/>
      </c>
      <c r="AK34" s="3" t="str">
        <f t="shared" si="34"/>
        <v/>
      </c>
      <c r="AL34" s="3" t="str">
        <f t="shared" si="35"/>
        <v/>
      </c>
      <c r="AN34" s="2" t="s">
        <v>549</v>
      </c>
      <c r="AO34" s="2" t="s">
        <v>123</v>
      </c>
      <c r="AP34" s="2" t="s">
        <v>2930</v>
      </c>
      <c r="AQ34" s="2" t="s">
        <v>123</v>
      </c>
      <c r="AR34" s="2" t="s">
        <v>2931</v>
      </c>
      <c r="AS34" s="2" t="s">
        <v>123</v>
      </c>
      <c r="AT34" s="2" t="s">
        <v>2932</v>
      </c>
      <c r="AU34" s="2" t="s">
        <v>123</v>
      </c>
      <c r="AV34" s="2" t="s">
        <v>2933</v>
      </c>
      <c r="AW34" s="2" t="s">
        <v>123</v>
      </c>
      <c r="AX34" s="2" t="s">
        <v>2934</v>
      </c>
      <c r="AY34" s="2" t="s">
        <v>123</v>
      </c>
      <c r="AZ34" s="2" t="s">
        <v>2935</v>
      </c>
      <c r="BA34" s="2" t="s">
        <v>123</v>
      </c>
      <c r="BB34" s="2" t="s">
        <v>2936</v>
      </c>
      <c r="BC34" s="2" t="s">
        <v>123</v>
      </c>
      <c r="BD34" s="2" t="s">
        <v>2937</v>
      </c>
      <c r="BE34" s="2" t="s">
        <v>123</v>
      </c>
      <c r="BF34" s="2" t="s">
        <v>2938</v>
      </c>
      <c r="BG34" s="2" t="s">
        <v>123</v>
      </c>
      <c r="BH34" s="2" t="s">
        <v>2939</v>
      </c>
      <c r="BI34" s="2" t="s">
        <v>123</v>
      </c>
      <c r="BJ34" s="2" t="s">
        <v>2940</v>
      </c>
      <c r="BK34" s="2" t="s">
        <v>123</v>
      </c>
      <c r="BL34" s="2" t="s">
        <v>2941</v>
      </c>
      <c r="BM34" s="2" t="s">
        <v>123</v>
      </c>
      <c r="BN34" s="2" t="s">
        <v>2942</v>
      </c>
      <c r="BO34" s="2" t="s">
        <v>123</v>
      </c>
      <c r="BP34" s="2" t="s">
        <v>2943</v>
      </c>
      <c r="BQ34" s="2" t="s">
        <v>123</v>
      </c>
      <c r="BR34" s="2" t="s">
        <v>2944</v>
      </c>
      <c r="BS34" s="2" t="s">
        <v>123</v>
      </c>
      <c r="BT34" s="2" t="s">
        <v>2945</v>
      </c>
      <c r="BU34" s="2" t="s">
        <v>123</v>
      </c>
      <c r="BV34" s="2" t="s">
        <v>2946</v>
      </c>
      <c r="BW34" s="2" t="s">
        <v>123</v>
      </c>
      <c r="BX34" s="2" t="s">
        <v>2947</v>
      </c>
      <c r="BY34" s="2" t="s">
        <v>123</v>
      </c>
      <c r="BZ34" s="2" t="s">
        <v>2948</v>
      </c>
      <c r="CA34" s="2" t="s">
        <v>123</v>
      </c>
      <c r="CB34" s="2" t="s">
        <v>2949</v>
      </c>
      <c r="CC34" s="2" t="s">
        <v>123</v>
      </c>
      <c r="CD34" s="2" t="s">
        <v>2950</v>
      </c>
      <c r="CE34" s="2" t="s">
        <v>123</v>
      </c>
      <c r="CF34" s="2" t="s">
        <v>2951</v>
      </c>
      <c r="CG34" s="2" t="s">
        <v>123</v>
      </c>
      <c r="CH34" s="2" t="s">
        <v>2952</v>
      </c>
      <c r="CI34" s="2" t="s">
        <v>123</v>
      </c>
      <c r="CJ34" s="2" t="s">
        <v>2953</v>
      </c>
      <c r="CK34" s="2" t="s">
        <v>123</v>
      </c>
      <c r="CL34" s="2" t="s">
        <v>2954</v>
      </c>
      <c r="CM34" s="2" t="s">
        <v>123</v>
      </c>
      <c r="CN34" s="2" t="s">
        <v>2955</v>
      </c>
      <c r="CO34" s="2" t="s">
        <v>123</v>
      </c>
      <c r="CP34" s="2" t="s">
        <v>2956</v>
      </c>
      <c r="CQ34" s="2" t="s">
        <v>123</v>
      </c>
      <c r="CR34" s="2" t="s">
        <v>2957</v>
      </c>
      <c r="CS34" s="2" t="s">
        <v>123</v>
      </c>
      <c r="CT34" s="2" t="s">
        <v>2958</v>
      </c>
      <c r="CU34" s="2" t="s">
        <v>123</v>
      </c>
      <c r="CV34" s="2" t="s">
        <v>2959</v>
      </c>
      <c r="CW34" s="2" t="s">
        <v>123</v>
      </c>
      <c r="CX34" s="2" t="s">
        <v>2960</v>
      </c>
      <c r="CY34" s="2" t="s">
        <v>123</v>
      </c>
      <c r="CZ34" s="2" t="s">
        <v>2961</v>
      </c>
      <c r="DA34" s="2" t="s">
        <v>123</v>
      </c>
      <c r="DB34" s="2" t="s">
        <v>2962</v>
      </c>
      <c r="DC34" s="2" t="s">
        <v>123</v>
      </c>
      <c r="DD34" s="2" t="s">
        <v>2963</v>
      </c>
      <c r="DE34" s="2" t="s">
        <v>123</v>
      </c>
      <c r="DF34" s="2" t="s">
        <v>2964</v>
      </c>
      <c r="DG34" s="2" t="s">
        <v>123</v>
      </c>
      <c r="DH34" s="2" t="s">
        <v>2965</v>
      </c>
      <c r="DI34" s="2" t="s">
        <v>123</v>
      </c>
      <c r="DJ34" s="2" t="s">
        <v>2966</v>
      </c>
      <c r="DK34" s="2" t="s">
        <v>123</v>
      </c>
      <c r="DL34" s="2" t="s">
        <v>2967</v>
      </c>
      <c r="DM34" s="2" t="s">
        <v>123</v>
      </c>
      <c r="DN34" s="2" t="s">
        <v>2968</v>
      </c>
      <c r="DO34" s="2" t="s">
        <v>123</v>
      </c>
      <c r="DP34" s="2" t="s">
        <v>2969</v>
      </c>
      <c r="DQ34" s="2" t="s">
        <v>123</v>
      </c>
      <c r="DR34" s="2" t="s">
        <v>2970</v>
      </c>
      <c r="DS34" s="2" t="s">
        <v>123</v>
      </c>
      <c r="DT34" s="2" t="s">
        <v>2971</v>
      </c>
      <c r="DU34" s="2" t="s">
        <v>123</v>
      </c>
      <c r="DV34" s="2" t="s">
        <v>2972</v>
      </c>
      <c r="DW34" s="2" t="s">
        <v>123</v>
      </c>
      <c r="DX34" s="2" t="s">
        <v>2973</v>
      </c>
      <c r="DY34" s="2" t="s">
        <v>123</v>
      </c>
      <c r="DZ34" s="2" t="s">
        <v>2974</v>
      </c>
      <c r="EA34" s="2" t="s">
        <v>123</v>
      </c>
      <c r="EB34" s="2" t="s">
        <v>2975</v>
      </c>
      <c r="EC34" s="2" t="s">
        <v>123</v>
      </c>
      <c r="ED34" s="2" t="s">
        <v>2976</v>
      </c>
      <c r="EE34" s="2" t="s">
        <v>123</v>
      </c>
      <c r="EF34" s="2" t="s">
        <v>2977</v>
      </c>
      <c r="EG34" s="2" t="s">
        <v>123</v>
      </c>
      <c r="EH34" s="2" t="s">
        <v>2978</v>
      </c>
      <c r="EI34" s="2" t="s">
        <v>123</v>
      </c>
      <c r="EJ34" s="2" t="s">
        <v>2979</v>
      </c>
      <c r="EK34" s="2" t="s">
        <v>123</v>
      </c>
      <c r="EL34" s="2" t="s">
        <v>2980</v>
      </c>
      <c r="EM34" s="2" t="s">
        <v>123</v>
      </c>
      <c r="EN34" s="2" t="s">
        <v>2981</v>
      </c>
      <c r="EO34" s="2" t="s">
        <v>123</v>
      </c>
      <c r="EP34" s="2" t="s">
        <v>2982</v>
      </c>
      <c r="EQ34" s="2" t="s">
        <v>123</v>
      </c>
      <c r="ER34" s="2" t="s">
        <v>2983</v>
      </c>
      <c r="ES34" s="2" t="s">
        <v>123</v>
      </c>
      <c r="ET34" s="2" t="s">
        <v>2984</v>
      </c>
      <c r="EU34" s="2" t="s">
        <v>123</v>
      </c>
      <c r="EV34" s="2" t="s">
        <v>2985</v>
      </c>
      <c r="EW34" s="2" t="s">
        <v>123</v>
      </c>
      <c r="EX34" s="2" t="s">
        <v>2986</v>
      </c>
      <c r="EY34" s="2" t="s">
        <v>123</v>
      </c>
      <c r="EZ34" s="2" t="s">
        <v>2987</v>
      </c>
      <c r="FA34" s="2" t="s">
        <v>123</v>
      </c>
      <c r="FB34" s="2" t="s">
        <v>2988</v>
      </c>
      <c r="FC34" s="2" t="s">
        <v>123</v>
      </c>
      <c r="FD34" s="2" t="s">
        <v>2989</v>
      </c>
      <c r="FE34" s="2" t="s">
        <v>123</v>
      </c>
      <c r="FF34" s="2" t="s">
        <v>2990</v>
      </c>
      <c r="FG34" s="2" t="s">
        <v>123</v>
      </c>
      <c r="FH34" s="2" t="s">
        <v>2991</v>
      </c>
      <c r="FI34" s="2" t="s">
        <v>123</v>
      </c>
      <c r="FJ34" s="2" t="s">
        <v>2992</v>
      </c>
      <c r="FK34" s="2" t="s">
        <v>123</v>
      </c>
      <c r="FL34" s="2" t="s">
        <v>2993</v>
      </c>
      <c r="FM34" s="2" t="s">
        <v>123</v>
      </c>
      <c r="FN34" s="2" t="s">
        <v>2994</v>
      </c>
      <c r="FO34" s="2" t="s">
        <v>123</v>
      </c>
      <c r="FP34" s="2" t="s">
        <v>2995</v>
      </c>
      <c r="FQ34" s="2" t="s">
        <v>123</v>
      </c>
      <c r="FR34" s="2" t="s">
        <v>2996</v>
      </c>
      <c r="FS34" s="2" t="s">
        <v>123</v>
      </c>
      <c r="FT34" s="2" t="s">
        <v>2997</v>
      </c>
      <c r="FU34" s="2" t="s">
        <v>123</v>
      </c>
      <c r="FV34" s="2" t="s">
        <v>2998</v>
      </c>
      <c r="FW34" s="2" t="s">
        <v>123</v>
      </c>
      <c r="FX34" s="2" t="s">
        <v>2999</v>
      </c>
      <c r="FY34" s="2" t="s">
        <v>123</v>
      </c>
      <c r="FZ34" s="2" t="s">
        <v>3000</v>
      </c>
      <c r="GA34" s="2" t="s">
        <v>123</v>
      </c>
      <c r="GB34" s="2" t="s">
        <v>3001</v>
      </c>
      <c r="GC34" s="2" t="s">
        <v>123</v>
      </c>
      <c r="GD34" s="2" t="s">
        <v>3002</v>
      </c>
      <c r="GE34" s="2" t="s">
        <v>123</v>
      </c>
      <c r="GF34" s="2" t="s">
        <v>3003</v>
      </c>
      <c r="GG34" s="2" t="s">
        <v>123</v>
      </c>
      <c r="GH34" s="2" t="s">
        <v>3004</v>
      </c>
      <c r="GI34" s="2" t="s">
        <v>123</v>
      </c>
      <c r="GJ34" s="2" t="s">
        <v>3005</v>
      </c>
      <c r="GK34" s="2" t="s">
        <v>123</v>
      </c>
      <c r="GL34" s="2" t="s">
        <v>3006</v>
      </c>
      <c r="GM34" s="2" t="s">
        <v>123</v>
      </c>
      <c r="GN34" s="2" t="s">
        <v>3007</v>
      </c>
      <c r="GO34" s="2" t="s">
        <v>123</v>
      </c>
      <c r="GP34" s="2" t="s">
        <v>3008</v>
      </c>
      <c r="GQ34" s="2" t="s">
        <v>123</v>
      </c>
      <c r="GR34" s="2" t="s">
        <v>3009</v>
      </c>
      <c r="GS34" s="2" t="s">
        <v>123</v>
      </c>
      <c r="GT34" s="2" t="s">
        <v>3010</v>
      </c>
      <c r="GU34" s="2" t="s">
        <v>123</v>
      </c>
      <c r="GV34" s="2" t="s">
        <v>3011</v>
      </c>
      <c r="GW34" s="2" t="s">
        <v>123</v>
      </c>
      <c r="GX34" s="2" t="s">
        <v>3012</v>
      </c>
      <c r="GY34" s="2" t="s">
        <v>123</v>
      </c>
      <c r="GZ34" s="2" t="s">
        <v>3013</v>
      </c>
      <c r="HA34" s="2" t="s">
        <v>123</v>
      </c>
      <c r="HB34" s="2" t="s">
        <v>3014</v>
      </c>
      <c r="HC34" s="2" t="s">
        <v>123</v>
      </c>
      <c r="HD34" s="2" t="s">
        <v>3015</v>
      </c>
      <c r="HE34" s="2" t="s">
        <v>123</v>
      </c>
      <c r="HF34" s="2" t="s">
        <v>3016</v>
      </c>
      <c r="HG34" s="2" t="s">
        <v>123</v>
      </c>
      <c r="HH34" s="2" t="s">
        <v>3017</v>
      </c>
      <c r="HI34" s="2" t="s">
        <v>123</v>
      </c>
      <c r="HJ34" s="2" t="s">
        <v>3018</v>
      </c>
      <c r="HK34" s="2" t="s">
        <v>123</v>
      </c>
      <c r="HL34" s="2" t="s">
        <v>3019</v>
      </c>
      <c r="HM34" s="2" t="s">
        <v>123</v>
      </c>
      <c r="HN34" s="2" t="s">
        <v>3020</v>
      </c>
      <c r="HO34" s="2" t="s">
        <v>123</v>
      </c>
      <c r="HP34" s="2" t="s">
        <v>3021</v>
      </c>
      <c r="HQ34" s="2" t="s">
        <v>123</v>
      </c>
      <c r="HR34" s="2" t="s">
        <v>3022</v>
      </c>
      <c r="HS34" s="2" t="s">
        <v>123</v>
      </c>
      <c r="HT34" s="2" t="s">
        <v>3023</v>
      </c>
      <c r="HU34" s="2" t="s">
        <v>123</v>
      </c>
      <c r="HV34" s="2" t="s">
        <v>3024</v>
      </c>
      <c r="HW34" s="2" t="s">
        <v>123</v>
      </c>
      <c r="HX34" s="2" t="s">
        <v>3025</v>
      </c>
      <c r="HY34" s="2" t="s">
        <v>123</v>
      </c>
      <c r="HZ34" s="2" t="s">
        <v>3026</v>
      </c>
      <c r="IA34" s="2" t="s">
        <v>123</v>
      </c>
      <c r="IB34" s="2" t="s">
        <v>3027</v>
      </c>
      <c r="IC34" s="2" t="s">
        <v>123</v>
      </c>
      <c r="ID34" s="2" t="s">
        <v>3028</v>
      </c>
    </row>
    <row r="35" spans="1:238" x14ac:dyDescent="0.25">
      <c r="A35" s="3">
        <f>'Risiko Log'!A34</f>
        <v>32</v>
      </c>
      <c r="B35" s="3">
        <f>'Risiko Log'!E34</f>
        <v>0</v>
      </c>
      <c r="C35" s="3">
        <f>'Risiko Log'!F34</f>
        <v>0</v>
      </c>
      <c r="D35" s="3" t="str">
        <f t="shared" si="1"/>
        <v/>
      </c>
      <c r="E35" s="3" t="str">
        <f t="shared" si="2"/>
        <v/>
      </c>
      <c r="F35" s="3" t="str">
        <f t="shared" si="3"/>
        <v/>
      </c>
      <c r="G35" s="3" t="str">
        <f t="shared" si="4"/>
        <v/>
      </c>
      <c r="H35" s="3" t="str">
        <f t="shared" si="5"/>
        <v/>
      </c>
      <c r="I35" s="3" t="str">
        <f t="shared" si="6"/>
        <v/>
      </c>
      <c r="J35" s="3" t="str">
        <f t="shared" si="7"/>
        <v/>
      </c>
      <c r="K35" s="3" t="str">
        <f t="shared" si="8"/>
        <v/>
      </c>
      <c r="L35" s="3" t="str">
        <f t="shared" si="9"/>
        <v/>
      </c>
      <c r="M35" s="3" t="str">
        <f t="shared" si="10"/>
        <v/>
      </c>
      <c r="N35" s="3" t="str">
        <f t="shared" si="11"/>
        <v/>
      </c>
      <c r="O35" s="3" t="str">
        <f t="shared" si="12"/>
        <v/>
      </c>
      <c r="P35" s="3" t="str">
        <f t="shared" si="13"/>
        <v/>
      </c>
      <c r="Q35" s="3" t="str">
        <f t="shared" si="14"/>
        <v/>
      </c>
      <c r="R35" s="3" t="str">
        <f t="shared" si="15"/>
        <v/>
      </c>
      <c r="S35" s="3" t="str">
        <f t="shared" si="16"/>
        <v/>
      </c>
      <c r="T35" s="3" t="str">
        <f t="shared" si="17"/>
        <v/>
      </c>
      <c r="U35" s="3" t="str">
        <f t="shared" si="18"/>
        <v/>
      </c>
      <c r="V35" s="3" t="str">
        <f t="shared" si="19"/>
        <v/>
      </c>
      <c r="W35" s="3" t="str">
        <f t="shared" si="20"/>
        <v/>
      </c>
      <c r="X35" s="3" t="str">
        <f t="shared" si="21"/>
        <v/>
      </c>
      <c r="Y35" s="3" t="str">
        <f t="shared" si="22"/>
        <v/>
      </c>
      <c r="Z35" s="3" t="str">
        <f t="shared" si="23"/>
        <v/>
      </c>
      <c r="AA35" s="3" t="str">
        <f t="shared" si="24"/>
        <v/>
      </c>
      <c r="AB35" s="3" t="str">
        <f t="shared" si="25"/>
        <v/>
      </c>
      <c r="AC35" s="3" t="str">
        <f t="shared" si="26"/>
        <v/>
      </c>
      <c r="AD35" s="3" t="str">
        <f t="shared" si="27"/>
        <v/>
      </c>
      <c r="AE35" s="3" t="str">
        <f t="shared" si="28"/>
        <v/>
      </c>
      <c r="AF35" s="3" t="str">
        <f t="shared" si="29"/>
        <v/>
      </c>
      <c r="AG35" s="3" t="str">
        <f t="shared" si="30"/>
        <v/>
      </c>
      <c r="AH35" s="3" t="str">
        <f t="shared" si="31"/>
        <v/>
      </c>
      <c r="AI35" s="3" t="str">
        <f t="shared" si="32"/>
        <v/>
      </c>
      <c r="AJ35" s="3" t="str">
        <f t="shared" si="33"/>
        <v/>
      </c>
      <c r="AK35" s="3" t="str">
        <f t="shared" si="34"/>
        <v/>
      </c>
      <c r="AL35" s="3" t="str">
        <f t="shared" si="35"/>
        <v/>
      </c>
      <c r="AN35" s="2" t="s">
        <v>550</v>
      </c>
      <c r="AO35" s="2" t="s">
        <v>123</v>
      </c>
      <c r="AP35" s="2" t="s">
        <v>3029</v>
      </c>
      <c r="AQ35" s="2" t="s">
        <v>123</v>
      </c>
      <c r="AR35" s="2" t="s">
        <v>3030</v>
      </c>
      <c r="AS35" s="2" t="s">
        <v>123</v>
      </c>
      <c r="AT35" s="2" t="s">
        <v>3031</v>
      </c>
      <c r="AU35" s="2" t="s">
        <v>123</v>
      </c>
      <c r="AV35" s="2" t="s">
        <v>3032</v>
      </c>
      <c r="AW35" s="2" t="s">
        <v>123</v>
      </c>
      <c r="AX35" s="2" t="s">
        <v>3033</v>
      </c>
      <c r="AY35" s="2" t="s">
        <v>123</v>
      </c>
      <c r="AZ35" s="2" t="s">
        <v>3034</v>
      </c>
      <c r="BA35" s="2" t="s">
        <v>123</v>
      </c>
      <c r="BB35" s="2" t="s">
        <v>3035</v>
      </c>
      <c r="BC35" s="2" t="s">
        <v>123</v>
      </c>
      <c r="BD35" s="2" t="s">
        <v>3036</v>
      </c>
      <c r="BE35" s="2" t="s">
        <v>123</v>
      </c>
      <c r="BF35" s="2" t="s">
        <v>3037</v>
      </c>
      <c r="BG35" s="2" t="s">
        <v>123</v>
      </c>
      <c r="BH35" s="2" t="s">
        <v>3038</v>
      </c>
      <c r="BI35" s="2" t="s">
        <v>123</v>
      </c>
      <c r="BJ35" s="2" t="s">
        <v>3039</v>
      </c>
      <c r="BK35" s="2" t="s">
        <v>123</v>
      </c>
      <c r="BL35" s="2" t="s">
        <v>3040</v>
      </c>
      <c r="BM35" s="2" t="s">
        <v>123</v>
      </c>
      <c r="BN35" s="2" t="s">
        <v>3041</v>
      </c>
      <c r="BO35" s="2" t="s">
        <v>123</v>
      </c>
      <c r="BP35" s="2" t="s">
        <v>3042</v>
      </c>
      <c r="BQ35" s="2" t="s">
        <v>123</v>
      </c>
      <c r="BR35" s="2" t="s">
        <v>3043</v>
      </c>
      <c r="BS35" s="2" t="s">
        <v>123</v>
      </c>
      <c r="BT35" s="2" t="s">
        <v>3044</v>
      </c>
      <c r="BU35" s="2" t="s">
        <v>123</v>
      </c>
      <c r="BV35" s="2" t="s">
        <v>3045</v>
      </c>
      <c r="BW35" s="2" t="s">
        <v>123</v>
      </c>
      <c r="BX35" s="2" t="s">
        <v>3046</v>
      </c>
      <c r="BY35" s="2" t="s">
        <v>123</v>
      </c>
      <c r="BZ35" s="2" t="s">
        <v>3047</v>
      </c>
      <c r="CA35" s="2" t="s">
        <v>123</v>
      </c>
      <c r="CB35" s="2" t="s">
        <v>3048</v>
      </c>
      <c r="CC35" s="2" t="s">
        <v>123</v>
      </c>
      <c r="CD35" s="2" t="s">
        <v>3049</v>
      </c>
      <c r="CE35" s="2" t="s">
        <v>123</v>
      </c>
      <c r="CF35" s="2" t="s">
        <v>3050</v>
      </c>
      <c r="CG35" s="2" t="s">
        <v>123</v>
      </c>
      <c r="CH35" s="2" t="s">
        <v>3051</v>
      </c>
      <c r="CI35" s="2" t="s">
        <v>123</v>
      </c>
      <c r="CJ35" s="2" t="s">
        <v>3052</v>
      </c>
      <c r="CK35" s="2" t="s">
        <v>123</v>
      </c>
      <c r="CL35" s="2" t="s">
        <v>3053</v>
      </c>
      <c r="CM35" s="2" t="s">
        <v>123</v>
      </c>
      <c r="CN35" s="2" t="s">
        <v>3054</v>
      </c>
      <c r="CO35" s="2" t="s">
        <v>123</v>
      </c>
      <c r="CP35" s="2" t="s">
        <v>3055</v>
      </c>
      <c r="CQ35" s="2" t="s">
        <v>123</v>
      </c>
      <c r="CR35" s="2" t="s">
        <v>3056</v>
      </c>
      <c r="CS35" s="2" t="s">
        <v>123</v>
      </c>
      <c r="CT35" s="2" t="s">
        <v>3057</v>
      </c>
      <c r="CU35" s="2" t="s">
        <v>123</v>
      </c>
      <c r="CV35" s="2" t="s">
        <v>3058</v>
      </c>
      <c r="CW35" s="2" t="s">
        <v>123</v>
      </c>
      <c r="CX35" s="2" t="s">
        <v>3059</v>
      </c>
      <c r="CY35" s="2" t="s">
        <v>123</v>
      </c>
      <c r="CZ35" s="2" t="s">
        <v>3060</v>
      </c>
      <c r="DA35" s="2" t="s">
        <v>123</v>
      </c>
      <c r="DB35" s="2" t="s">
        <v>3061</v>
      </c>
      <c r="DC35" s="2" t="s">
        <v>123</v>
      </c>
      <c r="DD35" s="2" t="s">
        <v>3062</v>
      </c>
      <c r="DE35" s="2" t="s">
        <v>123</v>
      </c>
      <c r="DF35" s="2" t="s">
        <v>3063</v>
      </c>
      <c r="DG35" s="2" t="s">
        <v>123</v>
      </c>
      <c r="DH35" s="2" t="s">
        <v>3064</v>
      </c>
      <c r="DI35" s="2" t="s">
        <v>123</v>
      </c>
      <c r="DJ35" s="2" t="s">
        <v>3065</v>
      </c>
      <c r="DK35" s="2" t="s">
        <v>123</v>
      </c>
      <c r="DL35" s="2" t="s">
        <v>3066</v>
      </c>
      <c r="DM35" s="2" t="s">
        <v>123</v>
      </c>
      <c r="DN35" s="2" t="s">
        <v>3067</v>
      </c>
      <c r="DO35" s="2" t="s">
        <v>123</v>
      </c>
      <c r="DP35" s="2" t="s">
        <v>3068</v>
      </c>
      <c r="DQ35" s="2" t="s">
        <v>123</v>
      </c>
      <c r="DR35" s="2" t="s">
        <v>3069</v>
      </c>
      <c r="DS35" s="2" t="s">
        <v>123</v>
      </c>
      <c r="DT35" s="2" t="s">
        <v>3070</v>
      </c>
      <c r="DU35" s="2" t="s">
        <v>123</v>
      </c>
      <c r="DV35" s="2" t="s">
        <v>3071</v>
      </c>
      <c r="DW35" s="2" t="s">
        <v>123</v>
      </c>
      <c r="DX35" s="2" t="s">
        <v>3072</v>
      </c>
      <c r="DY35" s="2" t="s">
        <v>123</v>
      </c>
      <c r="DZ35" s="2" t="s">
        <v>3073</v>
      </c>
      <c r="EA35" s="2" t="s">
        <v>123</v>
      </c>
      <c r="EB35" s="2" t="s">
        <v>3074</v>
      </c>
      <c r="EC35" s="2" t="s">
        <v>123</v>
      </c>
      <c r="ED35" s="2" t="s">
        <v>3075</v>
      </c>
      <c r="EE35" s="2" t="s">
        <v>123</v>
      </c>
      <c r="EF35" s="2" t="s">
        <v>3076</v>
      </c>
      <c r="EG35" s="2" t="s">
        <v>123</v>
      </c>
      <c r="EH35" s="2" t="s">
        <v>3077</v>
      </c>
      <c r="EI35" s="2" t="s">
        <v>123</v>
      </c>
      <c r="EJ35" s="2" t="s">
        <v>3078</v>
      </c>
      <c r="EK35" s="2" t="s">
        <v>123</v>
      </c>
      <c r="EL35" s="2" t="s">
        <v>3079</v>
      </c>
      <c r="EM35" s="2" t="s">
        <v>123</v>
      </c>
      <c r="EN35" s="2" t="s">
        <v>3080</v>
      </c>
      <c r="EO35" s="2" t="s">
        <v>123</v>
      </c>
      <c r="EP35" s="2" t="s">
        <v>3081</v>
      </c>
      <c r="EQ35" s="2" t="s">
        <v>123</v>
      </c>
      <c r="ER35" s="2" t="s">
        <v>3082</v>
      </c>
      <c r="ES35" s="2" t="s">
        <v>123</v>
      </c>
      <c r="ET35" s="2" t="s">
        <v>3083</v>
      </c>
      <c r="EU35" s="2" t="s">
        <v>123</v>
      </c>
      <c r="EV35" s="2" t="s">
        <v>3084</v>
      </c>
      <c r="EW35" s="2" t="s">
        <v>123</v>
      </c>
      <c r="EX35" s="2" t="s">
        <v>3085</v>
      </c>
      <c r="EY35" s="2" t="s">
        <v>123</v>
      </c>
      <c r="EZ35" s="2" t="s">
        <v>3086</v>
      </c>
      <c r="FA35" s="2" t="s">
        <v>123</v>
      </c>
      <c r="FB35" s="2" t="s">
        <v>3087</v>
      </c>
      <c r="FC35" s="2" t="s">
        <v>123</v>
      </c>
      <c r="FD35" s="2" t="s">
        <v>3088</v>
      </c>
      <c r="FE35" s="2" t="s">
        <v>123</v>
      </c>
      <c r="FF35" s="2" t="s">
        <v>3089</v>
      </c>
      <c r="FG35" s="2" t="s">
        <v>123</v>
      </c>
      <c r="FH35" s="2" t="s">
        <v>3090</v>
      </c>
      <c r="FI35" s="2" t="s">
        <v>123</v>
      </c>
      <c r="FJ35" s="2" t="s">
        <v>3091</v>
      </c>
      <c r="FK35" s="2" t="s">
        <v>123</v>
      </c>
      <c r="FL35" s="2" t="s">
        <v>3092</v>
      </c>
      <c r="FM35" s="2" t="s">
        <v>123</v>
      </c>
      <c r="FN35" s="2" t="s">
        <v>3093</v>
      </c>
      <c r="FO35" s="2" t="s">
        <v>123</v>
      </c>
      <c r="FP35" s="2" t="s">
        <v>3094</v>
      </c>
      <c r="FQ35" s="2" t="s">
        <v>123</v>
      </c>
      <c r="FR35" s="2" t="s">
        <v>3095</v>
      </c>
      <c r="FS35" s="2" t="s">
        <v>123</v>
      </c>
      <c r="FT35" s="2" t="s">
        <v>3096</v>
      </c>
      <c r="FU35" s="2" t="s">
        <v>123</v>
      </c>
      <c r="FV35" s="2" t="s">
        <v>3097</v>
      </c>
      <c r="FW35" s="2" t="s">
        <v>123</v>
      </c>
      <c r="FX35" s="2" t="s">
        <v>3098</v>
      </c>
      <c r="FY35" s="2" t="s">
        <v>123</v>
      </c>
      <c r="FZ35" s="2" t="s">
        <v>3099</v>
      </c>
      <c r="GA35" s="2" t="s">
        <v>123</v>
      </c>
      <c r="GB35" s="2" t="s">
        <v>3100</v>
      </c>
      <c r="GC35" s="2" t="s">
        <v>123</v>
      </c>
      <c r="GD35" s="2" t="s">
        <v>3101</v>
      </c>
      <c r="GE35" s="2" t="s">
        <v>123</v>
      </c>
      <c r="GF35" s="2" t="s">
        <v>3102</v>
      </c>
      <c r="GG35" s="2" t="s">
        <v>123</v>
      </c>
      <c r="GH35" s="2" t="s">
        <v>3103</v>
      </c>
      <c r="GI35" s="2" t="s">
        <v>123</v>
      </c>
      <c r="GJ35" s="2" t="s">
        <v>3104</v>
      </c>
      <c r="GK35" s="2" t="s">
        <v>123</v>
      </c>
      <c r="GL35" s="2" t="s">
        <v>3105</v>
      </c>
      <c r="GM35" s="2" t="s">
        <v>123</v>
      </c>
      <c r="GN35" s="2" t="s">
        <v>3106</v>
      </c>
      <c r="GO35" s="2" t="s">
        <v>123</v>
      </c>
      <c r="GP35" s="2" t="s">
        <v>3107</v>
      </c>
      <c r="GQ35" s="2" t="s">
        <v>123</v>
      </c>
      <c r="GR35" s="2" t="s">
        <v>3108</v>
      </c>
      <c r="GS35" s="2" t="s">
        <v>123</v>
      </c>
      <c r="GT35" s="2" t="s">
        <v>3109</v>
      </c>
      <c r="GU35" s="2" t="s">
        <v>123</v>
      </c>
      <c r="GV35" s="2" t="s">
        <v>3110</v>
      </c>
      <c r="GW35" s="2" t="s">
        <v>123</v>
      </c>
      <c r="GX35" s="2" t="s">
        <v>3111</v>
      </c>
      <c r="GY35" s="2" t="s">
        <v>123</v>
      </c>
      <c r="GZ35" s="2" t="s">
        <v>3112</v>
      </c>
      <c r="HA35" s="2" t="s">
        <v>123</v>
      </c>
      <c r="HB35" s="2" t="s">
        <v>3113</v>
      </c>
      <c r="HC35" s="2" t="s">
        <v>123</v>
      </c>
      <c r="HD35" s="2" t="s">
        <v>3114</v>
      </c>
      <c r="HE35" s="2" t="s">
        <v>123</v>
      </c>
      <c r="HF35" s="2" t="s">
        <v>3115</v>
      </c>
      <c r="HG35" s="2" t="s">
        <v>123</v>
      </c>
      <c r="HH35" s="2" t="s">
        <v>3116</v>
      </c>
      <c r="HI35" s="2" t="s">
        <v>123</v>
      </c>
      <c r="HJ35" s="2" t="s">
        <v>3117</v>
      </c>
      <c r="HK35" s="2" t="s">
        <v>123</v>
      </c>
      <c r="HL35" s="2" t="s">
        <v>3118</v>
      </c>
      <c r="HM35" s="2" t="s">
        <v>123</v>
      </c>
      <c r="HN35" s="2" t="s">
        <v>3119</v>
      </c>
      <c r="HO35" s="2" t="s">
        <v>123</v>
      </c>
      <c r="HP35" s="2" t="s">
        <v>3120</v>
      </c>
      <c r="HQ35" s="2" t="s">
        <v>123</v>
      </c>
      <c r="HR35" s="2" t="s">
        <v>3121</v>
      </c>
      <c r="HS35" s="2" t="s">
        <v>123</v>
      </c>
      <c r="HT35" s="2" t="s">
        <v>3122</v>
      </c>
      <c r="HU35" s="2" t="s">
        <v>123</v>
      </c>
      <c r="HV35" s="2" t="s">
        <v>3123</v>
      </c>
      <c r="HW35" s="2" t="s">
        <v>123</v>
      </c>
      <c r="HX35" s="2" t="s">
        <v>3124</v>
      </c>
      <c r="HY35" s="2" t="s">
        <v>123</v>
      </c>
      <c r="HZ35" s="2" t="s">
        <v>3125</v>
      </c>
      <c r="IA35" s="2" t="s">
        <v>123</v>
      </c>
      <c r="IB35" s="2" t="s">
        <v>3126</v>
      </c>
      <c r="IC35" s="2" t="s">
        <v>123</v>
      </c>
      <c r="ID35" s="2" t="s">
        <v>3127</v>
      </c>
    </row>
    <row r="36" spans="1:238" x14ac:dyDescent="0.25">
      <c r="A36" s="3">
        <f>'Risiko Log'!A35</f>
        <v>33</v>
      </c>
      <c r="B36" s="3">
        <f>'Risiko Log'!E35</f>
        <v>0</v>
      </c>
      <c r="C36" s="3">
        <f>'Risiko Log'!F35</f>
        <v>0</v>
      </c>
      <c r="D36" s="3" t="str">
        <f t="shared" si="1"/>
        <v/>
      </c>
      <c r="E36" s="3" t="str">
        <f t="shared" si="2"/>
        <v/>
      </c>
      <c r="F36" s="3" t="str">
        <f t="shared" si="3"/>
        <v/>
      </c>
      <c r="G36" s="3" t="str">
        <f t="shared" si="4"/>
        <v/>
      </c>
      <c r="H36" s="3" t="str">
        <f t="shared" si="5"/>
        <v/>
      </c>
      <c r="I36" s="3" t="str">
        <f t="shared" si="6"/>
        <v/>
      </c>
      <c r="J36" s="3" t="str">
        <f t="shared" si="7"/>
        <v/>
      </c>
      <c r="K36" s="3" t="str">
        <f t="shared" si="8"/>
        <v/>
      </c>
      <c r="L36" s="3" t="str">
        <f t="shared" si="9"/>
        <v/>
      </c>
      <c r="M36" s="3" t="str">
        <f t="shared" si="10"/>
        <v/>
      </c>
      <c r="N36" s="3" t="str">
        <f t="shared" si="11"/>
        <v/>
      </c>
      <c r="O36" s="3" t="str">
        <f t="shared" si="12"/>
        <v/>
      </c>
      <c r="P36" s="3" t="str">
        <f t="shared" si="13"/>
        <v/>
      </c>
      <c r="Q36" s="3" t="str">
        <f t="shared" si="14"/>
        <v/>
      </c>
      <c r="R36" s="3" t="str">
        <f t="shared" si="15"/>
        <v/>
      </c>
      <c r="S36" s="3" t="str">
        <f t="shared" si="16"/>
        <v/>
      </c>
      <c r="T36" s="3" t="str">
        <f t="shared" si="17"/>
        <v/>
      </c>
      <c r="U36" s="3" t="str">
        <f t="shared" si="18"/>
        <v/>
      </c>
      <c r="V36" s="3" t="str">
        <f t="shared" si="19"/>
        <v/>
      </c>
      <c r="W36" s="3" t="str">
        <f t="shared" si="20"/>
        <v/>
      </c>
      <c r="X36" s="3" t="str">
        <f t="shared" si="21"/>
        <v/>
      </c>
      <c r="Y36" s="3" t="str">
        <f t="shared" si="22"/>
        <v/>
      </c>
      <c r="Z36" s="3" t="str">
        <f t="shared" si="23"/>
        <v/>
      </c>
      <c r="AA36" s="3" t="str">
        <f t="shared" si="24"/>
        <v/>
      </c>
      <c r="AB36" s="3" t="str">
        <f t="shared" si="25"/>
        <v/>
      </c>
      <c r="AC36" s="3" t="str">
        <f t="shared" si="26"/>
        <v/>
      </c>
      <c r="AD36" s="3" t="str">
        <f t="shared" si="27"/>
        <v/>
      </c>
      <c r="AE36" s="3" t="str">
        <f t="shared" si="28"/>
        <v/>
      </c>
      <c r="AF36" s="3" t="str">
        <f t="shared" si="29"/>
        <v/>
      </c>
      <c r="AG36" s="3" t="str">
        <f t="shared" si="30"/>
        <v/>
      </c>
      <c r="AH36" s="3" t="str">
        <f t="shared" si="31"/>
        <v/>
      </c>
      <c r="AI36" s="3" t="str">
        <f t="shared" si="32"/>
        <v/>
      </c>
      <c r="AJ36" s="3" t="str">
        <f t="shared" si="33"/>
        <v/>
      </c>
      <c r="AK36" s="3" t="str">
        <f t="shared" si="34"/>
        <v/>
      </c>
      <c r="AL36" s="3" t="str">
        <f t="shared" si="35"/>
        <v/>
      </c>
      <c r="AN36" s="2" t="s">
        <v>551</v>
      </c>
      <c r="AO36" s="2" t="s">
        <v>123</v>
      </c>
      <c r="AP36" s="2" t="s">
        <v>3128</v>
      </c>
      <c r="AQ36" s="2" t="s">
        <v>123</v>
      </c>
      <c r="AR36" s="2" t="s">
        <v>3129</v>
      </c>
      <c r="AS36" s="2" t="s">
        <v>123</v>
      </c>
      <c r="AT36" s="2" t="s">
        <v>3130</v>
      </c>
      <c r="AU36" s="2" t="s">
        <v>123</v>
      </c>
      <c r="AV36" s="2" t="s">
        <v>3131</v>
      </c>
      <c r="AW36" s="2" t="s">
        <v>123</v>
      </c>
      <c r="AX36" s="2" t="s">
        <v>3132</v>
      </c>
      <c r="AY36" s="2" t="s">
        <v>123</v>
      </c>
      <c r="AZ36" s="2" t="s">
        <v>3133</v>
      </c>
      <c r="BA36" s="2" t="s">
        <v>123</v>
      </c>
      <c r="BB36" s="2" t="s">
        <v>3134</v>
      </c>
      <c r="BC36" s="2" t="s">
        <v>123</v>
      </c>
      <c r="BD36" s="2" t="s">
        <v>3135</v>
      </c>
      <c r="BE36" s="2" t="s">
        <v>123</v>
      </c>
      <c r="BF36" s="2" t="s">
        <v>3136</v>
      </c>
      <c r="BG36" s="2" t="s">
        <v>123</v>
      </c>
      <c r="BH36" s="2" t="s">
        <v>3137</v>
      </c>
      <c r="BI36" s="2" t="s">
        <v>123</v>
      </c>
      <c r="BJ36" s="2" t="s">
        <v>3138</v>
      </c>
      <c r="BK36" s="2" t="s">
        <v>123</v>
      </c>
      <c r="BL36" s="2" t="s">
        <v>3139</v>
      </c>
      <c r="BM36" s="2" t="s">
        <v>123</v>
      </c>
      <c r="BN36" s="2" t="s">
        <v>3140</v>
      </c>
      <c r="BO36" s="2" t="s">
        <v>123</v>
      </c>
      <c r="BP36" s="2" t="s">
        <v>3141</v>
      </c>
      <c r="BQ36" s="2" t="s">
        <v>123</v>
      </c>
      <c r="BR36" s="2" t="s">
        <v>3142</v>
      </c>
      <c r="BS36" s="2" t="s">
        <v>123</v>
      </c>
      <c r="BT36" s="2" t="s">
        <v>3143</v>
      </c>
      <c r="BU36" s="2" t="s">
        <v>123</v>
      </c>
      <c r="BV36" s="2" t="s">
        <v>3144</v>
      </c>
      <c r="BW36" s="2" t="s">
        <v>123</v>
      </c>
      <c r="BX36" s="2" t="s">
        <v>3145</v>
      </c>
      <c r="BY36" s="2" t="s">
        <v>123</v>
      </c>
      <c r="BZ36" s="2" t="s">
        <v>3146</v>
      </c>
      <c r="CA36" s="2" t="s">
        <v>123</v>
      </c>
      <c r="CB36" s="2" t="s">
        <v>3147</v>
      </c>
      <c r="CC36" s="2" t="s">
        <v>123</v>
      </c>
      <c r="CD36" s="2" t="s">
        <v>3148</v>
      </c>
      <c r="CE36" s="2" t="s">
        <v>123</v>
      </c>
      <c r="CF36" s="2" t="s">
        <v>3149</v>
      </c>
      <c r="CG36" s="2" t="s">
        <v>123</v>
      </c>
      <c r="CH36" s="2" t="s">
        <v>3150</v>
      </c>
      <c r="CI36" s="2" t="s">
        <v>123</v>
      </c>
      <c r="CJ36" s="2" t="s">
        <v>3151</v>
      </c>
      <c r="CK36" s="2" t="s">
        <v>123</v>
      </c>
      <c r="CL36" s="2" t="s">
        <v>3152</v>
      </c>
      <c r="CM36" s="2" t="s">
        <v>123</v>
      </c>
      <c r="CN36" s="2" t="s">
        <v>3153</v>
      </c>
      <c r="CO36" s="2" t="s">
        <v>123</v>
      </c>
      <c r="CP36" s="2" t="s">
        <v>3154</v>
      </c>
      <c r="CQ36" s="2" t="s">
        <v>123</v>
      </c>
      <c r="CR36" s="2" t="s">
        <v>3155</v>
      </c>
      <c r="CS36" s="2" t="s">
        <v>123</v>
      </c>
      <c r="CT36" s="2" t="s">
        <v>3156</v>
      </c>
      <c r="CU36" s="2" t="s">
        <v>123</v>
      </c>
      <c r="CV36" s="2" t="s">
        <v>3157</v>
      </c>
      <c r="CW36" s="2" t="s">
        <v>123</v>
      </c>
      <c r="CX36" s="2" t="s">
        <v>3158</v>
      </c>
      <c r="CY36" s="2" t="s">
        <v>123</v>
      </c>
      <c r="CZ36" s="2" t="s">
        <v>3159</v>
      </c>
      <c r="DA36" s="2" t="s">
        <v>123</v>
      </c>
      <c r="DB36" s="2" t="s">
        <v>3160</v>
      </c>
      <c r="DC36" s="2" t="s">
        <v>123</v>
      </c>
      <c r="DD36" s="2" t="s">
        <v>3161</v>
      </c>
      <c r="DE36" s="2" t="s">
        <v>123</v>
      </c>
      <c r="DF36" s="2" t="s">
        <v>3162</v>
      </c>
      <c r="DG36" s="2" t="s">
        <v>123</v>
      </c>
      <c r="DH36" s="2" t="s">
        <v>3163</v>
      </c>
      <c r="DI36" s="2" t="s">
        <v>123</v>
      </c>
      <c r="DJ36" s="2" t="s">
        <v>3164</v>
      </c>
      <c r="DK36" s="2" t="s">
        <v>123</v>
      </c>
      <c r="DL36" s="2" t="s">
        <v>3165</v>
      </c>
      <c r="DM36" s="2" t="s">
        <v>123</v>
      </c>
      <c r="DN36" s="2" t="s">
        <v>3166</v>
      </c>
      <c r="DO36" s="2" t="s">
        <v>123</v>
      </c>
      <c r="DP36" s="2" t="s">
        <v>3167</v>
      </c>
      <c r="DQ36" s="2" t="s">
        <v>123</v>
      </c>
      <c r="DR36" s="2" t="s">
        <v>3168</v>
      </c>
      <c r="DS36" s="2" t="s">
        <v>123</v>
      </c>
      <c r="DT36" s="2" t="s">
        <v>3169</v>
      </c>
      <c r="DU36" s="2" t="s">
        <v>123</v>
      </c>
      <c r="DV36" s="2" t="s">
        <v>3170</v>
      </c>
      <c r="DW36" s="2" t="s">
        <v>123</v>
      </c>
      <c r="DX36" s="2" t="s">
        <v>3171</v>
      </c>
      <c r="DY36" s="2" t="s">
        <v>123</v>
      </c>
      <c r="DZ36" s="2" t="s">
        <v>3172</v>
      </c>
      <c r="EA36" s="2" t="s">
        <v>123</v>
      </c>
      <c r="EB36" s="2" t="s">
        <v>3173</v>
      </c>
      <c r="EC36" s="2" t="s">
        <v>123</v>
      </c>
      <c r="ED36" s="2" t="s">
        <v>3174</v>
      </c>
      <c r="EE36" s="2" t="s">
        <v>123</v>
      </c>
      <c r="EF36" s="2" t="s">
        <v>3175</v>
      </c>
      <c r="EG36" s="2" t="s">
        <v>123</v>
      </c>
      <c r="EH36" s="2" t="s">
        <v>3176</v>
      </c>
      <c r="EI36" s="2" t="s">
        <v>123</v>
      </c>
      <c r="EJ36" s="2" t="s">
        <v>3177</v>
      </c>
      <c r="EK36" s="2" t="s">
        <v>123</v>
      </c>
      <c r="EL36" s="2" t="s">
        <v>3178</v>
      </c>
      <c r="EM36" s="2" t="s">
        <v>123</v>
      </c>
      <c r="EN36" s="2" t="s">
        <v>3179</v>
      </c>
      <c r="EO36" s="2" t="s">
        <v>123</v>
      </c>
      <c r="EP36" s="2" t="s">
        <v>3180</v>
      </c>
      <c r="EQ36" s="2" t="s">
        <v>123</v>
      </c>
      <c r="ER36" s="2" t="s">
        <v>3181</v>
      </c>
      <c r="ES36" s="2" t="s">
        <v>123</v>
      </c>
      <c r="ET36" s="2" t="s">
        <v>3182</v>
      </c>
      <c r="EU36" s="2" t="s">
        <v>123</v>
      </c>
      <c r="EV36" s="2" t="s">
        <v>3183</v>
      </c>
      <c r="EW36" s="2" t="s">
        <v>123</v>
      </c>
      <c r="EX36" s="2" t="s">
        <v>3184</v>
      </c>
      <c r="EY36" s="2" t="s">
        <v>123</v>
      </c>
      <c r="EZ36" s="2" t="s">
        <v>3185</v>
      </c>
      <c r="FA36" s="2" t="s">
        <v>123</v>
      </c>
      <c r="FB36" s="2" t="s">
        <v>3186</v>
      </c>
      <c r="FC36" s="2" t="s">
        <v>123</v>
      </c>
      <c r="FD36" s="2" t="s">
        <v>3187</v>
      </c>
      <c r="FE36" s="2" t="s">
        <v>123</v>
      </c>
      <c r="FF36" s="2" t="s">
        <v>3188</v>
      </c>
      <c r="FG36" s="2" t="s">
        <v>123</v>
      </c>
      <c r="FH36" s="2" t="s">
        <v>3189</v>
      </c>
      <c r="FI36" s="2" t="s">
        <v>123</v>
      </c>
      <c r="FJ36" s="2" t="s">
        <v>3190</v>
      </c>
      <c r="FK36" s="2" t="s">
        <v>123</v>
      </c>
      <c r="FL36" s="2" t="s">
        <v>3191</v>
      </c>
      <c r="FM36" s="2" t="s">
        <v>123</v>
      </c>
      <c r="FN36" s="2" t="s">
        <v>3192</v>
      </c>
      <c r="FO36" s="2" t="s">
        <v>123</v>
      </c>
      <c r="FP36" s="2" t="s">
        <v>3193</v>
      </c>
      <c r="FQ36" s="2" t="s">
        <v>123</v>
      </c>
      <c r="FR36" s="2" t="s">
        <v>3194</v>
      </c>
      <c r="FS36" s="2" t="s">
        <v>123</v>
      </c>
      <c r="FT36" s="2" t="s">
        <v>3195</v>
      </c>
      <c r="FU36" s="2" t="s">
        <v>123</v>
      </c>
      <c r="FV36" s="2" t="s">
        <v>3196</v>
      </c>
      <c r="FW36" s="2" t="s">
        <v>123</v>
      </c>
      <c r="FX36" s="2" t="s">
        <v>3197</v>
      </c>
      <c r="FY36" s="2" t="s">
        <v>123</v>
      </c>
      <c r="FZ36" s="2" t="s">
        <v>3198</v>
      </c>
      <c r="GA36" s="2" t="s">
        <v>123</v>
      </c>
      <c r="GB36" s="2" t="s">
        <v>3199</v>
      </c>
      <c r="GC36" s="2" t="s">
        <v>123</v>
      </c>
      <c r="GD36" s="2" t="s">
        <v>3200</v>
      </c>
      <c r="GE36" s="2" t="s">
        <v>123</v>
      </c>
      <c r="GF36" s="2" t="s">
        <v>3201</v>
      </c>
      <c r="GG36" s="2" t="s">
        <v>123</v>
      </c>
      <c r="GH36" s="2" t="s">
        <v>3202</v>
      </c>
      <c r="GI36" s="2" t="s">
        <v>123</v>
      </c>
      <c r="GJ36" s="2" t="s">
        <v>3203</v>
      </c>
      <c r="GK36" s="2" t="s">
        <v>123</v>
      </c>
      <c r="GL36" s="2" t="s">
        <v>3204</v>
      </c>
      <c r="GM36" s="2" t="s">
        <v>123</v>
      </c>
      <c r="GN36" s="2" t="s">
        <v>3205</v>
      </c>
      <c r="GO36" s="2" t="s">
        <v>123</v>
      </c>
      <c r="GP36" s="2" t="s">
        <v>3206</v>
      </c>
      <c r="GQ36" s="2" t="s">
        <v>123</v>
      </c>
      <c r="GR36" s="2" t="s">
        <v>3207</v>
      </c>
      <c r="GS36" s="2" t="s">
        <v>123</v>
      </c>
      <c r="GT36" s="2" t="s">
        <v>3208</v>
      </c>
      <c r="GU36" s="2" t="s">
        <v>123</v>
      </c>
      <c r="GV36" s="2" t="s">
        <v>3209</v>
      </c>
      <c r="GW36" s="2" t="s">
        <v>123</v>
      </c>
      <c r="GX36" s="2" t="s">
        <v>3210</v>
      </c>
      <c r="GY36" s="2" t="s">
        <v>123</v>
      </c>
      <c r="GZ36" s="2" t="s">
        <v>3211</v>
      </c>
      <c r="HA36" s="2" t="s">
        <v>123</v>
      </c>
      <c r="HB36" s="2" t="s">
        <v>3212</v>
      </c>
      <c r="HC36" s="2" t="s">
        <v>123</v>
      </c>
      <c r="HD36" s="2" t="s">
        <v>3213</v>
      </c>
      <c r="HE36" s="2" t="s">
        <v>123</v>
      </c>
      <c r="HF36" s="2" t="s">
        <v>3214</v>
      </c>
      <c r="HG36" s="2" t="s">
        <v>123</v>
      </c>
      <c r="HH36" s="2" t="s">
        <v>3215</v>
      </c>
      <c r="HI36" s="2" t="s">
        <v>123</v>
      </c>
      <c r="HJ36" s="2" t="s">
        <v>3216</v>
      </c>
      <c r="HK36" s="2" t="s">
        <v>123</v>
      </c>
      <c r="HL36" s="2" t="s">
        <v>3217</v>
      </c>
      <c r="HM36" s="2" t="s">
        <v>123</v>
      </c>
      <c r="HN36" s="2" t="s">
        <v>3218</v>
      </c>
      <c r="HO36" s="2" t="s">
        <v>123</v>
      </c>
      <c r="HP36" s="2" t="s">
        <v>3219</v>
      </c>
      <c r="HQ36" s="2" t="s">
        <v>123</v>
      </c>
      <c r="HR36" s="2" t="s">
        <v>3220</v>
      </c>
      <c r="HS36" s="2" t="s">
        <v>123</v>
      </c>
      <c r="HT36" s="2" t="s">
        <v>3221</v>
      </c>
      <c r="HU36" s="2" t="s">
        <v>123</v>
      </c>
      <c r="HV36" s="2" t="s">
        <v>3222</v>
      </c>
      <c r="HW36" s="2" t="s">
        <v>123</v>
      </c>
      <c r="HX36" s="2" t="s">
        <v>3223</v>
      </c>
      <c r="HY36" s="2" t="s">
        <v>123</v>
      </c>
      <c r="HZ36" s="2" t="s">
        <v>3224</v>
      </c>
      <c r="IA36" s="2" t="s">
        <v>123</v>
      </c>
      <c r="IB36" s="2" t="s">
        <v>3225</v>
      </c>
      <c r="IC36" s="2" t="s">
        <v>123</v>
      </c>
      <c r="ID36" s="2" t="s">
        <v>3226</v>
      </c>
    </row>
    <row r="37" spans="1:238" x14ac:dyDescent="0.25">
      <c r="A37" s="3">
        <f>'Risiko Log'!A36</f>
        <v>34</v>
      </c>
      <c r="B37" s="3">
        <f>'Risiko Log'!E36</f>
        <v>0</v>
      </c>
      <c r="C37" s="3">
        <f>'Risiko Log'!F36</f>
        <v>0</v>
      </c>
      <c r="D37" s="3" t="str">
        <f t="shared" si="1"/>
        <v/>
      </c>
      <c r="E37" s="3" t="str">
        <f t="shared" si="2"/>
        <v/>
      </c>
      <c r="F37" s="3" t="str">
        <f t="shared" si="3"/>
        <v/>
      </c>
      <c r="G37" s="3" t="str">
        <f t="shared" si="4"/>
        <v/>
      </c>
      <c r="H37" s="3" t="str">
        <f t="shared" si="5"/>
        <v/>
      </c>
      <c r="I37" s="3" t="str">
        <f t="shared" si="6"/>
        <v/>
      </c>
      <c r="J37" s="3" t="str">
        <f t="shared" si="7"/>
        <v/>
      </c>
      <c r="K37" s="3" t="str">
        <f t="shared" si="8"/>
        <v/>
      </c>
      <c r="L37" s="3" t="str">
        <f t="shared" si="9"/>
        <v/>
      </c>
      <c r="M37" s="3" t="str">
        <f t="shared" si="10"/>
        <v/>
      </c>
      <c r="N37" s="3" t="str">
        <f t="shared" si="11"/>
        <v/>
      </c>
      <c r="O37" s="3" t="str">
        <f t="shared" si="12"/>
        <v/>
      </c>
      <c r="P37" s="3" t="str">
        <f t="shared" si="13"/>
        <v/>
      </c>
      <c r="Q37" s="3" t="str">
        <f t="shared" si="14"/>
        <v/>
      </c>
      <c r="R37" s="3" t="str">
        <f t="shared" si="15"/>
        <v/>
      </c>
      <c r="S37" s="3" t="str">
        <f t="shared" si="16"/>
        <v/>
      </c>
      <c r="T37" s="3" t="str">
        <f t="shared" si="17"/>
        <v/>
      </c>
      <c r="U37" s="3" t="str">
        <f t="shared" si="18"/>
        <v/>
      </c>
      <c r="V37" s="3" t="str">
        <f t="shared" si="19"/>
        <v/>
      </c>
      <c r="W37" s="3" t="str">
        <f t="shared" si="20"/>
        <v/>
      </c>
      <c r="X37" s="3" t="str">
        <f t="shared" si="21"/>
        <v/>
      </c>
      <c r="Y37" s="3" t="str">
        <f t="shared" si="22"/>
        <v/>
      </c>
      <c r="Z37" s="3" t="str">
        <f t="shared" si="23"/>
        <v/>
      </c>
      <c r="AA37" s="3" t="str">
        <f t="shared" si="24"/>
        <v/>
      </c>
      <c r="AB37" s="3" t="str">
        <f t="shared" si="25"/>
        <v/>
      </c>
      <c r="AC37" s="3" t="str">
        <f t="shared" si="26"/>
        <v/>
      </c>
      <c r="AD37" s="3" t="str">
        <f t="shared" si="27"/>
        <v/>
      </c>
      <c r="AE37" s="3" t="str">
        <f t="shared" si="28"/>
        <v/>
      </c>
      <c r="AF37" s="3" t="str">
        <f t="shared" si="29"/>
        <v/>
      </c>
      <c r="AG37" s="3" t="str">
        <f t="shared" si="30"/>
        <v/>
      </c>
      <c r="AH37" s="3" t="str">
        <f t="shared" si="31"/>
        <v/>
      </c>
      <c r="AI37" s="3" t="str">
        <f t="shared" si="32"/>
        <v/>
      </c>
      <c r="AJ37" s="3" t="str">
        <f t="shared" si="33"/>
        <v/>
      </c>
      <c r="AK37" s="3" t="str">
        <f t="shared" si="34"/>
        <v/>
      </c>
      <c r="AL37" s="3" t="str">
        <f t="shared" si="35"/>
        <v/>
      </c>
      <c r="AN37" s="2" t="s">
        <v>552</v>
      </c>
      <c r="AO37" s="2" t="s">
        <v>123</v>
      </c>
      <c r="AP37" s="2" t="s">
        <v>3227</v>
      </c>
      <c r="AQ37" s="2" t="s">
        <v>123</v>
      </c>
      <c r="AR37" s="2" t="s">
        <v>3228</v>
      </c>
      <c r="AS37" s="2" t="s">
        <v>123</v>
      </c>
      <c r="AT37" s="2" t="s">
        <v>3229</v>
      </c>
      <c r="AU37" s="2" t="s">
        <v>123</v>
      </c>
      <c r="AV37" s="2" t="s">
        <v>3230</v>
      </c>
      <c r="AW37" s="2" t="s">
        <v>123</v>
      </c>
      <c r="AX37" s="2" t="s">
        <v>3231</v>
      </c>
      <c r="AY37" s="2" t="s">
        <v>123</v>
      </c>
      <c r="AZ37" s="2" t="s">
        <v>3232</v>
      </c>
      <c r="BA37" s="2" t="s">
        <v>123</v>
      </c>
      <c r="BB37" s="2" t="s">
        <v>3233</v>
      </c>
      <c r="BC37" s="2" t="s">
        <v>123</v>
      </c>
      <c r="BD37" s="2" t="s">
        <v>3234</v>
      </c>
      <c r="BE37" s="2" t="s">
        <v>123</v>
      </c>
      <c r="BF37" s="2" t="s">
        <v>3235</v>
      </c>
      <c r="BG37" s="2" t="s">
        <v>123</v>
      </c>
      <c r="BH37" s="2" t="s">
        <v>3236</v>
      </c>
      <c r="BI37" s="2" t="s">
        <v>123</v>
      </c>
      <c r="BJ37" s="2" t="s">
        <v>3237</v>
      </c>
      <c r="BK37" s="2" t="s">
        <v>123</v>
      </c>
      <c r="BL37" s="2" t="s">
        <v>3238</v>
      </c>
      <c r="BM37" s="2" t="s">
        <v>123</v>
      </c>
      <c r="BN37" s="2" t="s">
        <v>3239</v>
      </c>
      <c r="BO37" s="2" t="s">
        <v>123</v>
      </c>
      <c r="BP37" s="2" t="s">
        <v>3240</v>
      </c>
      <c r="BQ37" s="2" t="s">
        <v>123</v>
      </c>
      <c r="BR37" s="2" t="s">
        <v>3241</v>
      </c>
      <c r="BS37" s="2" t="s">
        <v>123</v>
      </c>
      <c r="BT37" s="2" t="s">
        <v>3242</v>
      </c>
      <c r="BU37" s="2" t="s">
        <v>123</v>
      </c>
      <c r="BV37" s="2" t="s">
        <v>3243</v>
      </c>
      <c r="BW37" s="2" t="s">
        <v>123</v>
      </c>
      <c r="BX37" s="2" t="s">
        <v>3244</v>
      </c>
      <c r="BY37" s="2" t="s">
        <v>123</v>
      </c>
      <c r="BZ37" s="2" t="s">
        <v>3245</v>
      </c>
      <c r="CA37" s="2" t="s">
        <v>123</v>
      </c>
      <c r="CB37" s="2" t="s">
        <v>3246</v>
      </c>
      <c r="CC37" s="2" t="s">
        <v>123</v>
      </c>
      <c r="CD37" s="2" t="s">
        <v>3247</v>
      </c>
      <c r="CE37" s="2" t="s">
        <v>123</v>
      </c>
      <c r="CF37" s="2" t="s">
        <v>3248</v>
      </c>
      <c r="CG37" s="2" t="s">
        <v>123</v>
      </c>
      <c r="CH37" s="2" t="s">
        <v>3249</v>
      </c>
      <c r="CI37" s="2" t="s">
        <v>123</v>
      </c>
      <c r="CJ37" s="2" t="s">
        <v>3250</v>
      </c>
      <c r="CK37" s="2" t="s">
        <v>123</v>
      </c>
      <c r="CL37" s="2" t="s">
        <v>3251</v>
      </c>
      <c r="CM37" s="2" t="s">
        <v>123</v>
      </c>
      <c r="CN37" s="2" t="s">
        <v>3252</v>
      </c>
      <c r="CO37" s="2" t="s">
        <v>123</v>
      </c>
      <c r="CP37" s="2" t="s">
        <v>3253</v>
      </c>
      <c r="CQ37" s="2" t="s">
        <v>123</v>
      </c>
      <c r="CR37" s="2" t="s">
        <v>3254</v>
      </c>
      <c r="CS37" s="2" t="s">
        <v>123</v>
      </c>
      <c r="CT37" s="2" t="s">
        <v>3255</v>
      </c>
      <c r="CU37" s="2" t="s">
        <v>123</v>
      </c>
      <c r="CV37" s="2" t="s">
        <v>3256</v>
      </c>
      <c r="CW37" s="2" t="s">
        <v>123</v>
      </c>
      <c r="CX37" s="2" t="s">
        <v>3257</v>
      </c>
      <c r="CY37" s="2" t="s">
        <v>123</v>
      </c>
      <c r="CZ37" s="2" t="s">
        <v>3258</v>
      </c>
      <c r="DA37" s="2" t="s">
        <v>123</v>
      </c>
      <c r="DB37" s="2" t="s">
        <v>3259</v>
      </c>
      <c r="DC37" s="2" t="s">
        <v>123</v>
      </c>
      <c r="DD37" s="2" t="s">
        <v>3260</v>
      </c>
      <c r="DE37" s="2" t="s">
        <v>123</v>
      </c>
      <c r="DF37" s="2" t="s">
        <v>3261</v>
      </c>
      <c r="DG37" s="2" t="s">
        <v>123</v>
      </c>
      <c r="DH37" s="2" t="s">
        <v>3262</v>
      </c>
      <c r="DI37" s="2" t="s">
        <v>123</v>
      </c>
      <c r="DJ37" s="2" t="s">
        <v>3263</v>
      </c>
      <c r="DK37" s="2" t="s">
        <v>123</v>
      </c>
      <c r="DL37" s="2" t="s">
        <v>3264</v>
      </c>
      <c r="DM37" s="2" t="s">
        <v>123</v>
      </c>
      <c r="DN37" s="2" t="s">
        <v>3265</v>
      </c>
      <c r="DO37" s="2" t="s">
        <v>123</v>
      </c>
      <c r="DP37" s="2" t="s">
        <v>3266</v>
      </c>
      <c r="DQ37" s="2" t="s">
        <v>123</v>
      </c>
      <c r="DR37" s="2" t="s">
        <v>3267</v>
      </c>
      <c r="DS37" s="2" t="s">
        <v>123</v>
      </c>
      <c r="DT37" s="2" t="s">
        <v>3268</v>
      </c>
      <c r="DU37" s="2" t="s">
        <v>123</v>
      </c>
      <c r="DV37" s="2" t="s">
        <v>3269</v>
      </c>
      <c r="DW37" s="2" t="s">
        <v>123</v>
      </c>
      <c r="DX37" s="2" t="s">
        <v>3270</v>
      </c>
      <c r="DY37" s="2" t="s">
        <v>123</v>
      </c>
      <c r="DZ37" s="2" t="s">
        <v>3271</v>
      </c>
      <c r="EA37" s="2" t="s">
        <v>123</v>
      </c>
      <c r="EB37" s="2" t="s">
        <v>3272</v>
      </c>
      <c r="EC37" s="2" t="s">
        <v>123</v>
      </c>
      <c r="ED37" s="2" t="s">
        <v>3273</v>
      </c>
      <c r="EE37" s="2" t="s">
        <v>123</v>
      </c>
      <c r="EF37" s="2" t="s">
        <v>3274</v>
      </c>
      <c r="EG37" s="2" t="s">
        <v>123</v>
      </c>
      <c r="EH37" s="2" t="s">
        <v>3275</v>
      </c>
      <c r="EI37" s="2" t="s">
        <v>123</v>
      </c>
      <c r="EJ37" s="2" t="s">
        <v>3276</v>
      </c>
      <c r="EK37" s="2" t="s">
        <v>123</v>
      </c>
      <c r="EL37" s="2" t="s">
        <v>3277</v>
      </c>
      <c r="EM37" s="2" t="s">
        <v>123</v>
      </c>
      <c r="EN37" s="2" t="s">
        <v>3278</v>
      </c>
      <c r="EO37" s="2" t="s">
        <v>123</v>
      </c>
      <c r="EP37" s="2" t="s">
        <v>3279</v>
      </c>
      <c r="EQ37" s="2" t="s">
        <v>123</v>
      </c>
      <c r="ER37" s="2" t="s">
        <v>3280</v>
      </c>
      <c r="ES37" s="2" t="s">
        <v>123</v>
      </c>
      <c r="ET37" s="2" t="s">
        <v>3281</v>
      </c>
      <c r="EU37" s="2" t="s">
        <v>123</v>
      </c>
      <c r="EV37" s="2" t="s">
        <v>3282</v>
      </c>
      <c r="EW37" s="2" t="s">
        <v>123</v>
      </c>
      <c r="EX37" s="2" t="s">
        <v>3283</v>
      </c>
      <c r="EY37" s="2" t="s">
        <v>123</v>
      </c>
      <c r="EZ37" s="2" t="s">
        <v>3284</v>
      </c>
      <c r="FA37" s="2" t="s">
        <v>123</v>
      </c>
      <c r="FB37" s="2" t="s">
        <v>3285</v>
      </c>
      <c r="FC37" s="2" t="s">
        <v>123</v>
      </c>
      <c r="FD37" s="2" t="s">
        <v>3286</v>
      </c>
      <c r="FE37" s="2" t="s">
        <v>123</v>
      </c>
      <c r="FF37" s="2" t="s">
        <v>3287</v>
      </c>
      <c r="FG37" s="2" t="s">
        <v>123</v>
      </c>
      <c r="FH37" s="2" t="s">
        <v>3288</v>
      </c>
      <c r="FI37" s="2" t="s">
        <v>123</v>
      </c>
      <c r="FJ37" s="2" t="s">
        <v>3289</v>
      </c>
      <c r="FK37" s="2" t="s">
        <v>123</v>
      </c>
      <c r="FL37" s="2" t="s">
        <v>3290</v>
      </c>
      <c r="FM37" s="2" t="s">
        <v>123</v>
      </c>
      <c r="FN37" s="2" t="s">
        <v>3291</v>
      </c>
      <c r="FO37" s="2" t="s">
        <v>123</v>
      </c>
      <c r="FP37" s="2" t="s">
        <v>3292</v>
      </c>
      <c r="FQ37" s="2" t="s">
        <v>123</v>
      </c>
      <c r="FR37" s="2" t="s">
        <v>3293</v>
      </c>
      <c r="FS37" s="2" t="s">
        <v>123</v>
      </c>
      <c r="FT37" s="2" t="s">
        <v>3294</v>
      </c>
      <c r="FU37" s="2" t="s">
        <v>123</v>
      </c>
      <c r="FV37" s="2" t="s">
        <v>3295</v>
      </c>
      <c r="FW37" s="2" t="s">
        <v>123</v>
      </c>
      <c r="FX37" s="2" t="s">
        <v>3296</v>
      </c>
      <c r="FY37" s="2" t="s">
        <v>123</v>
      </c>
      <c r="FZ37" s="2" t="s">
        <v>3297</v>
      </c>
      <c r="GA37" s="2" t="s">
        <v>123</v>
      </c>
      <c r="GB37" s="2" t="s">
        <v>3298</v>
      </c>
      <c r="GC37" s="2" t="s">
        <v>123</v>
      </c>
      <c r="GD37" s="2" t="s">
        <v>3299</v>
      </c>
      <c r="GE37" s="2" t="s">
        <v>123</v>
      </c>
      <c r="GF37" s="2" t="s">
        <v>3300</v>
      </c>
      <c r="GG37" s="2" t="s">
        <v>123</v>
      </c>
      <c r="GH37" s="2" t="s">
        <v>3301</v>
      </c>
      <c r="GI37" s="2" t="s">
        <v>123</v>
      </c>
      <c r="GJ37" s="2" t="s">
        <v>3302</v>
      </c>
      <c r="GK37" s="2" t="s">
        <v>123</v>
      </c>
      <c r="GL37" s="2" t="s">
        <v>3303</v>
      </c>
      <c r="GM37" s="2" t="s">
        <v>123</v>
      </c>
      <c r="GN37" s="2" t="s">
        <v>3304</v>
      </c>
      <c r="GO37" s="2" t="s">
        <v>123</v>
      </c>
      <c r="GP37" s="2" t="s">
        <v>3305</v>
      </c>
      <c r="GQ37" s="2" t="s">
        <v>123</v>
      </c>
      <c r="GR37" s="2" t="s">
        <v>3306</v>
      </c>
      <c r="GS37" s="2" t="s">
        <v>123</v>
      </c>
      <c r="GT37" s="2" t="s">
        <v>3307</v>
      </c>
      <c r="GU37" s="2" t="s">
        <v>123</v>
      </c>
      <c r="GV37" s="2" t="s">
        <v>3308</v>
      </c>
      <c r="GW37" s="2" t="s">
        <v>123</v>
      </c>
      <c r="GX37" s="2" t="s">
        <v>3309</v>
      </c>
      <c r="GY37" s="2" t="s">
        <v>123</v>
      </c>
      <c r="GZ37" s="2" t="s">
        <v>3310</v>
      </c>
      <c r="HA37" s="2" t="s">
        <v>123</v>
      </c>
      <c r="HB37" s="2" t="s">
        <v>3311</v>
      </c>
      <c r="HC37" s="2" t="s">
        <v>123</v>
      </c>
      <c r="HD37" s="2" t="s">
        <v>3312</v>
      </c>
      <c r="HE37" s="2" t="s">
        <v>123</v>
      </c>
      <c r="HF37" s="2" t="s">
        <v>3313</v>
      </c>
      <c r="HG37" s="2" t="s">
        <v>123</v>
      </c>
      <c r="HH37" s="2" t="s">
        <v>3314</v>
      </c>
      <c r="HI37" s="2" t="s">
        <v>123</v>
      </c>
      <c r="HJ37" s="2" t="s">
        <v>3315</v>
      </c>
      <c r="HK37" s="2" t="s">
        <v>123</v>
      </c>
      <c r="HL37" s="2" t="s">
        <v>3316</v>
      </c>
      <c r="HM37" s="2" t="s">
        <v>123</v>
      </c>
      <c r="HN37" s="2" t="s">
        <v>3317</v>
      </c>
      <c r="HO37" s="2" t="s">
        <v>123</v>
      </c>
      <c r="HP37" s="2" t="s">
        <v>3318</v>
      </c>
      <c r="HQ37" s="2" t="s">
        <v>123</v>
      </c>
      <c r="HR37" s="2" t="s">
        <v>3319</v>
      </c>
      <c r="HS37" s="2" t="s">
        <v>123</v>
      </c>
      <c r="HT37" s="2" t="s">
        <v>3320</v>
      </c>
      <c r="HU37" s="2" t="s">
        <v>123</v>
      </c>
      <c r="HV37" s="2" t="s">
        <v>3321</v>
      </c>
      <c r="HW37" s="2" t="s">
        <v>123</v>
      </c>
      <c r="HX37" s="2" t="s">
        <v>3322</v>
      </c>
      <c r="HY37" s="2" t="s">
        <v>123</v>
      </c>
      <c r="HZ37" s="2" t="s">
        <v>3323</v>
      </c>
      <c r="IA37" s="2" t="s">
        <v>123</v>
      </c>
      <c r="IB37" s="2" t="s">
        <v>3324</v>
      </c>
      <c r="IC37" s="2" t="s">
        <v>123</v>
      </c>
      <c r="ID37" s="2" t="s">
        <v>3325</v>
      </c>
    </row>
    <row r="38" spans="1:238" x14ac:dyDescent="0.25">
      <c r="A38" s="3">
        <f>'Risiko Log'!A37</f>
        <v>35</v>
      </c>
      <c r="B38" s="3">
        <f>'Risiko Log'!E37</f>
        <v>0</v>
      </c>
      <c r="C38" s="3">
        <f>'Risiko Log'!F37</f>
        <v>0</v>
      </c>
      <c r="D38" s="3" t="str">
        <f t="shared" si="1"/>
        <v/>
      </c>
      <c r="E38" s="3" t="str">
        <f t="shared" si="2"/>
        <v/>
      </c>
      <c r="F38" s="3" t="str">
        <f t="shared" si="3"/>
        <v/>
      </c>
      <c r="G38" s="3" t="str">
        <f t="shared" si="4"/>
        <v/>
      </c>
      <c r="H38" s="3" t="str">
        <f t="shared" si="5"/>
        <v/>
      </c>
      <c r="I38" s="3" t="str">
        <f t="shared" si="6"/>
        <v/>
      </c>
      <c r="J38" s="3" t="str">
        <f t="shared" si="7"/>
        <v/>
      </c>
      <c r="K38" s="3" t="str">
        <f t="shared" si="8"/>
        <v/>
      </c>
      <c r="L38" s="3" t="str">
        <f t="shared" si="9"/>
        <v/>
      </c>
      <c r="M38" s="3" t="str">
        <f t="shared" si="10"/>
        <v/>
      </c>
      <c r="N38" s="3" t="str">
        <f t="shared" si="11"/>
        <v/>
      </c>
      <c r="O38" s="3" t="str">
        <f t="shared" si="12"/>
        <v/>
      </c>
      <c r="P38" s="3" t="str">
        <f t="shared" si="13"/>
        <v/>
      </c>
      <c r="Q38" s="3" t="str">
        <f t="shared" si="14"/>
        <v/>
      </c>
      <c r="R38" s="3" t="str">
        <f t="shared" si="15"/>
        <v/>
      </c>
      <c r="S38" s="3" t="str">
        <f t="shared" si="16"/>
        <v/>
      </c>
      <c r="T38" s="3" t="str">
        <f t="shared" si="17"/>
        <v/>
      </c>
      <c r="U38" s="3" t="str">
        <f t="shared" si="18"/>
        <v/>
      </c>
      <c r="V38" s="3" t="str">
        <f t="shared" si="19"/>
        <v/>
      </c>
      <c r="W38" s="3" t="str">
        <f t="shared" si="20"/>
        <v/>
      </c>
      <c r="X38" s="3" t="str">
        <f t="shared" si="21"/>
        <v/>
      </c>
      <c r="Y38" s="3" t="str">
        <f t="shared" si="22"/>
        <v/>
      </c>
      <c r="Z38" s="3" t="str">
        <f t="shared" si="23"/>
        <v/>
      </c>
      <c r="AA38" s="3" t="str">
        <f t="shared" si="24"/>
        <v/>
      </c>
      <c r="AB38" s="3" t="str">
        <f t="shared" si="25"/>
        <v/>
      </c>
      <c r="AC38" s="3" t="str">
        <f t="shared" si="26"/>
        <v/>
      </c>
      <c r="AD38" s="3" t="str">
        <f t="shared" si="27"/>
        <v/>
      </c>
      <c r="AE38" s="3" t="str">
        <f t="shared" si="28"/>
        <v/>
      </c>
      <c r="AF38" s="3" t="str">
        <f t="shared" si="29"/>
        <v/>
      </c>
      <c r="AG38" s="3" t="str">
        <f t="shared" si="30"/>
        <v/>
      </c>
      <c r="AH38" s="3" t="str">
        <f t="shared" si="31"/>
        <v/>
      </c>
      <c r="AI38" s="3" t="str">
        <f t="shared" si="32"/>
        <v/>
      </c>
      <c r="AJ38" s="3" t="str">
        <f t="shared" si="33"/>
        <v/>
      </c>
      <c r="AK38" s="3" t="str">
        <f t="shared" si="34"/>
        <v/>
      </c>
      <c r="AL38" s="3" t="str">
        <f t="shared" si="35"/>
        <v/>
      </c>
      <c r="AN38" s="2" t="s">
        <v>553</v>
      </c>
      <c r="AO38" s="2" t="s">
        <v>123</v>
      </c>
      <c r="AP38" s="2" t="s">
        <v>3326</v>
      </c>
      <c r="AQ38" s="2" t="s">
        <v>123</v>
      </c>
      <c r="AR38" s="2" t="s">
        <v>3327</v>
      </c>
      <c r="AS38" s="2" t="s">
        <v>123</v>
      </c>
      <c r="AT38" s="2" t="s">
        <v>3328</v>
      </c>
      <c r="AU38" s="2" t="s">
        <v>123</v>
      </c>
      <c r="AV38" s="2" t="s">
        <v>3329</v>
      </c>
      <c r="AW38" s="2" t="s">
        <v>123</v>
      </c>
      <c r="AX38" s="2" t="s">
        <v>3330</v>
      </c>
      <c r="AY38" s="2" t="s">
        <v>123</v>
      </c>
      <c r="AZ38" s="2" t="s">
        <v>3331</v>
      </c>
      <c r="BA38" s="2" t="s">
        <v>123</v>
      </c>
      <c r="BB38" s="2" t="s">
        <v>3332</v>
      </c>
      <c r="BC38" s="2" t="s">
        <v>123</v>
      </c>
      <c r="BD38" s="2" t="s">
        <v>3333</v>
      </c>
      <c r="BE38" s="2" t="s">
        <v>123</v>
      </c>
      <c r="BF38" s="2" t="s">
        <v>3334</v>
      </c>
      <c r="BG38" s="2" t="s">
        <v>123</v>
      </c>
      <c r="BH38" s="2" t="s">
        <v>3335</v>
      </c>
      <c r="BI38" s="2" t="s">
        <v>123</v>
      </c>
      <c r="BJ38" s="2" t="s">
        <v>3336</v>
      </c>
      <c r="BK38" s="2" t="s">
        <v>123</v>
      </c>
      <c r="BL38" s="2" t="s">
        <v>3337</v>
      </c>
      <c r="BM38" s="2" t="s">
        <v>123</v>
      </c>
      <c r="BN38" s="2" t="s">
        <v>3338</v>
      </c>
      <c r="BO38" s="2" t="s">
        <v>123</v>
      </c>
      <c r="BP38" s="2" t="s">
        <v>3339</v>
      </c>
      <c r="BQ38" s="2" t="s">
        <v>123</v>
      </c>
      <c r="BR38" s="2" t="s">
        <v>3340</v>
      </c>
      <c r="BS38" s="2" t="s">
        <v>123</v>
      </c>
      <c r="BT38" s="2" t="s">
        <v>3341</v>
      </c>
      <c r="BU38" s="2" t="s">
        <v>123</v>
      </c>
      <c r="BV38" s="2" t="s">
        <v>3342</v>
      </c>
      <c r="BW38" s="2" t="s">
        <v>123</v>
      </c>
      <c r="BX38" s="2" t="s">
        <v>3343</v>
      </c>
      <c r="BY38" s="2" t="s">
        <v>123</v>
      </c>
      <c r="BZ38" s="2" t="s">
        <v>3344</v>
      </c>
      <c r="CA38" s="2" t="s">
        <v>123</v>
      </c>
      <c r="CB38" s="2" t="s">
        <v>3345</v>
      </c>
      <c r="CC38" s="2" t="s">
        <v>123</v>
      </c>
      <c r="CD38" s="2" t="s">
        <v>3346</v>
      </c>
      <c r="CE38" s="2" t="s">
        <v>123</v>
      </c>
      <c r="CF38" s="2" t="s">
        <v>3347</v>
      </c>
      <c r="CG38" s="2" t="s">
        <v>123</v>
      </c>
      <c r="CH38" s="2" t="s">
        <v>3348</v>
      </c>
      <c r="CI38" s="2" t="s">
        <v>123</v>
      </c>
      <c r="CJ38" s="2" t="s">
        <v>3349</v>
      </c>
      <c r="CK38" s="2" t="s">
        <v>123</v>
      </c>
      <c r="CL38" s="2" t="s">
        <v>3350</v>
      </c>
      <c r="CM38" s="2" t="s">
        <v>123</v>
      </c>
      <c r="CN38" s="2" t="s">
        <v>3351</v>
      </c>
      <c r="CO38" s="2" t="s">
        <v>123</v>
      </c>
      <c r="CP38" s="2" t="s">
        <v>3352</v>
      </c>
      <c r="CQ38" s="2" t="s">
        <v>123</v>
      </c>
      <c r="CR38" s="2" t="s">
        <v>3353</v>
      </c>
      <c r="CS38" s="2" t="s">
        <v>123</v>
      </c>
      <c r="CT38" s="2" t="s">
        <v>3354</v>
      </c>
      <c r="CU38" s="2" t="s">
        <v>123</v>
      </c>
      <c r="CV38" s="2" t="s">
        <v>3355</v>
      </c>
      <c r="CW38" s="2" t="s">
        <v>123</v>
      </c>
      <c r="CX38" s="2" t="s">
        <v>3356</v>
      </c>
      <c r="CY38" s="2" t="s">
        <v>123</v>
      </c>
      <c r="CZ38" s="2" t="s">
        <v>3357</v>
      </c>
      <c r="DA38" s="2" t="s">
        <v>123</v>
      </c>
      <c r="DB38" s="2" t="s">
        <v>3358</v>
      </c>
      <c r="DC38" s="2" t="s">
        <v>123</v>
      </c>
      <c r="DD38" s="2" t="s">
        <v>3359</v>
      </c>
      <c r="DE38" s="2" t="s">
        <v>123</v>
      </c>
      <c r="DF38" s="2" t="s">
        <v>3360</v>
      </c>
      <c r="DG38" s="2" t="s">
        <v>123</v>
      </c>
      <c r="DH38" s="2" t="s">
        <v>3361</v>
      </c>
      <c r="DI38" s="2" t="s">
        <v>123</v>
      </c>
      <c r="DJ38" s="2" t="s">
        <v>3362</v>
      </c>
      <c r="DK38" s="2" t="s">
        <v>123</v>
      </c>
      <c r="DL38" s="2" t="s">
        <v>3363</v>
      </c>
      <c r="DM38" s="2" t="s">
        <v>123</v>
      </c>
      <c r="DN38" s="2" t="s">
        <v>3364</v>
      </c>
      <c r="DO38" s="2" t="s">
        <v>123</v>
      </c>
      <c r="DP38" s="2" t="s">
        <v>3365</v>
      </c>
      <c r="DQ38" s="2" t="s">
        <v>123</v>
      </c>
      <c r="DR38" s="2" t="s">
        <v>3366</v>
      </c>
      <c r="DS38" s="2" t="s">
        <v>123</v>
      </c>
      <c r="DT38" s="2" t="s">
        <v>3367</v>
      </c>
      <c r="DU38" s="2" t="s">
        <v>123</v>
      </c>
      <c r="DV38" s="2" t="s">
        <v>3368</v>
      </c>
      <c r="DW38" s="2" t="s">
        <v>123</v>
      </c>
      <c r="DX38" s="2" t="s">
        <v>3369</v>
      </c>
      <c r="DY38" s="2" t="s">
        <v>123</v>
      </c>
      <c r="DZ38" s="2" t="s">
        <v>3370</v>
      </c>
      <c r="EA38" s="2" t="s">
        <v>123</v>
      </c>
      <c r="EB38" s="2" t="s">
        <v>3371</v>
      </c>
      <c r="EC38" s="2" t="s">
        <v>123</v>
      </c>
      <c r="ED38" s="2" t="s">
        <v>3372</v>
      </c>
      <c r="EE38" s="2" t="s">
        <v>123</v>
      </c>
      <c r="EF38" s="2" t="s">
        <v>3373</v>
      </c>
      <c r="EG38" s="2" t="s">
        <v>123</v>
      </c>
      <c r="EH38" s="2" t="s">
        <v>3374</v>
      </c>
      <c r="EI38" s="2" t="s">
        <v>123</v>
      </c>
      <c r="EJ38" s="2" t="s">
        <v>3375</v>
      </c>
      <c r="EK38" s="2" t="s">
        <v>123</v>
      </c>
      <c r="EL38" s="2" t="s">
        <v>3376</v>
      </c>
      <c r="EM38" s="2" t="s">
        <v>123</v>
      </c>
      <c r="EN38" s="2" t="s">
        <v>3377</v>
      </c>
      <c r="EO38" s="2" t="s">
        <v>123</v>
      </c>
      <c r="EP38" s="2" t="s">
        <v>3378</v>
      </c>
      <c r="EQ38" s="2" t="s">
        <v>123</v>
      </c>
      <c r="ER38" s="2" t="s">
        <v>3379</v>
      </c>
      <c r="ES38" s="2" t="s">
        <v>123</v>
      </c>
      <c r="ET38" s="2" t="s">
        <v>3380</v>
      </c>
      <c r="EU38" s="2" t="s">
        <v>123</v>
      </c>
      <c r="EV38" s="2" t="s">
        <v>3381</v>
      </c>
      <c r="EW38" s="2" t="s">
        <v>123</v>
      </c>
      <c r="EX38" s="2" t="s">
        <v>3382</v>
      </c>
      <c r="EY38" s="2" t="s">
        <v>123</v>
      </c>
      <c r="EZ38" s="2" t="s">
        <v>3383</v>
      </c>
      <c r="FA38" s="2" t="s">
        <v>123</v>
      </c>
      <c r="FB38" s="2" t="s">
        <v>3384</v>
      </c>
      <c r="FC38" s="2" t="s">
        <v>123</v>
      </c>
      <c r="FD38" s="2" t="s">
        <v>3385</v>
      </c>
      <c r="FE38" s="2" t="s">
        <v>123</v>
      </c>
      <c r="FF38" s="2" t="s">
        <v>3386</v>
      </c>
      <c r="FG38" s="2" t="s">
        <v>123</v>
      </c>
      <c r="FH38" s="2" t="s">
        <v>3387</v>
      </c>
      <c r="FI38" s="2" t="s">
        <v>123</v>
      </c>
      <c r="FJ38" s="2" t="s">
        <v>3388</v>
      </c>
      <c r="FK38" s="2" t="s">
        <v>123</v>
      </c>
      <c r="FL38" s="2" t="s">
        <v>3389</v>
      </c>
      <c r="FM38" s="2" t="s">
        <v>123</v>
      </c>
      <c r="FN38" s="2" t="s">
        <v>3390</v>
      </c>
      <c r="FO38" s="2" t="s">
        <v>123</v>
      </c>
      <c r="FP38" s="2" t="s">
        <v>3391</v>
      </c>
      <c r="FQ38" s="2" t="s">
        <v>123</v>
      </c>
      <c r="FR38" s="2" t="s">
        <v>3392</v>
      </c>
      <c r="FS38" s="2" t="s">
        <v>123</v>
      </c>
      <c r="FT38" s="2" t="s">
        <v>3393</v>
      </c>
      <c r="FU38" s="2" t="s">
        <v>123</v>
      </c>
      <c r="FV38" s="2" t="s">
        <v>3394</v>
      </c>
      <c r="FW38" s="2" t="s">
        <v>123</v>
      </c>
      <c r="FX38" s="2" t="s">
        <v>3395</v>
      </c>
      <c r="FY38" s="2" t="s">
        <v>123</v>
      </c>
      <c r="FZ38" s="2" t="s">
        <v>3396</v>
      </c>
      <c r="GA38" s="2" t="s">
        <v>123</v>
      </c>
      <c r="GB38" s="2" t="s">
        <v>3397</v>
      </c>
      <c r="GC38" s="2" t="s">
        <v>123</v>
      </c>
      <c r="GD38" s="2" t="s">
        <v>3398</v>
      </c>
      <c r="GE38" s="2" t="s">
        <v>123</v>
      </c>
      <c r="GF38" s="2" t="s">
        <v>3399</v>
      </c>
      <c r="GG38" s="2" t="s">
        <v>123</v>
      </c>
      <c r="GH38" s="2" t="s">
        <v>3400</v>
      </c>
      <c r="GI38" s="2" t="s">
        <v>123</v>
      </c>
      <c r="GJ38" s="2" t="s">
        <v>3401</v>
      </c>
      <c r="GK38" s="2" t="s">
        <v>123</v>
      </c>
      <c r="GL38" s="2" t="s">
        <v>3402</v>
      </c>
      <c r="GM38" s="2" t="s">
        <v>123</v>
      </c>
      <c r="GN38" s="2" t="s">
        <v>3403</v>
      </c>
      <c r="GO38" s="2" t="s">
        <v>123</v>
      </c>
      <c r="GP38" s="2" t="s">
        <v>3404</v>
      </c>
      <c r="GQ38" s="2" t="s">
        <v>123</v>
      </c>
      <c r="GR38" s="2" t="s">
        <v>3405</v>
      </c>
      <c r="GS38" s="2" t="s">
        <v>123</v>
      </c>
      <c r="GT38" s="2" t="s">
        <v>3406</v>
      </c>
      <c r="GU38" s="2" t="s">
        <v>123</v>
      </c>
      <c r="GV38" s="2" t="s">
        <v>3407</v>
      </c>
      <c r="GW38" s="2" t="s">
        <v>123</v>
      </c>
      <c r="GX38" s="2" t="s">
        <v>3408</v>
      </c>
      <c r="GY38" s="2" t="s">
        <v>123</v>
      </c>
      <c r="GZ38" s="2" t="s">
        <v>3409</v>
      </c>
      <c r="HA38" s="2" t="s">
        <v>123</v>
      </c>
      <c r="HB38" s="2" t="s">
        <v>3410</v>
      </c>
      <c r="HC38" s="2" t="s">
        <v>123</v>
      </c>
      <c r="HD38" s="2" t="s">
        <v>3411</v>
      </c>
      <c r="HE38" s="2" t="s">
        <v>123</v>
      </c>
      <c r="HF38" s="2" t="s">
        <v>3412</v>
      </c>
      <c r="HG38" s="2" t="s">
        <v>123</v>
      </c>
      <c r="HH38" s="2" t="s">
        <v>3413</v>
      </c>
      <c r="HI38" s="2" t="s">
        <v>123</v>
      </c>
      <c r="HJ38" s="2" t="s">
        <v>3414</v>
      </c>
      <c r="HK38" s="2" t="s">
        <v>123</v>
      </c>
      <c r="HL38" s="2" t="s">
        <v>3415</v>
      </c>
      <c r="HM38" s="2" t="s">
        <v>123</v>
      </c>
      <c r="HN38" s="2" t="s">
        <v>3416</v>
      </c>
      <c r="HO38" s="2" t="s">
        <v>123</v>
      </c>
      <c r="HP38" s="2" t="s">
        <v>3417</v>
      </c>
      <c r="HQ38" s="2" t="s">
        <v>123</v>
      </c>
      <c r="HR38" s="2" t="s">
        <v>3418</v>
      </c>
      <c r="HS38" s="2" t="s">
        <v>123</v>
      </c>
      <c r="HT38" s="2" t="s">
        <v>3419</v>
      </c>
      <c r="HU38" s="2" t="s">
        <v>123</v>
      </c>
      <c r="HV38" s="2" t="s">
        <v>3420</v>
      </c>
      <c r="HW38" s="2" t="s">
        <v>123</v>
      </c>
      <c r="HX38" s="2" t="s">
        <v>3421</v>
      </c>
      <c r="HY38" s="2" t="s">
        <v>123</v>
      </c>
      <c r="HZ38" s="2" t="s">
        <v>3422</v>
      </c>
      <c r="IA38" s="2" t="s">
        <v>123</v>
      </c>
      <c r="IB38" s="2" t="s">
        <v>3423</v>
      </c>
      <c r="IC38" s="2" t="s">
        <v>123</v>
      </c>
      <c r="ID38" s="2" t="s">
        <v>3424</v>
      </c>
    </row>
    <row r="39" spans="1:238" x14ac:dyDescent="0.25">
      <c r="A39" s="3">
        <f>'Risiko Log'!A38</f>
        <v>36</v>
      </c>
      <c r="B39" s="3">
        <f>'Risiko Log'!E38</f>
        <v>0</v>
      </c>
      <c r="C39" s="3">
        <f>'Risiko Log'!F38</f>
        <v>0</v>
      </c>
      <c r="D39" s="3" t="str">
        <f t="shared" si="1"/>
        <v/>
      </c>
      <c r="E39" s="3" t="str">
        <f t="shared" si="2"/>
        <v/>
      </c>
      <c r="F39" s="3" t="str">
        <f t="shared" si="3"/>
        <v/>
      </c>
      <c r="G39" s="3" t="str">
        <f t="shared" si="4"/>
        <v/>
      </c>
      <c r="H39" s="3" t="str">
        <f t="shared" si="5"/>
        <v/>
      </c>
      <c r="I39" s="3" t="str">
        <f t="shared" si="6"/>
        <v/>
      </c>
      <c r="J39" s="3" t="str">
        <f t="shared" si="7"/>
        <v/>
      </c>
      <c r="K39" s="3" t="str">
        <f t="shared" si="8"/>
        <v/>
      </c>
      <c r="L39" s="3" t="str">
        <f t="shared" si="9"/>
        <v/>
      </c>
      <c r="M39" s="3" t="str">
        <f t="shared" si="10"/>
        <v/>
      </c>
      <c r="N39" s="3" t="str">
        <f t="shared" si="11"/>
        <v/>
      </c>
      <c r="O39" s="3" t="str">
        <f t="shared" si="12"/>
        <v/>
      </c>
      <c r="P39" s="3" t="str">
        <f t="shared" si="13"/>
        <v/>
      </c>
      <c r="Q39" s="3" t="str">
        <f t="shared" si="14"/>
        <v/>
      </c>
      <c r="R39" s="3" t="str">
        <f t="shared" si="15"/>
        <v/>
      </c>
      <c r="S39" s="3" t="str">
        <f t="shared" si="16"/>
        <v/>
      </c>
      <c r="T39" s="3" t="str">
        <f t="shared" si="17"/>
        <v/>
      </c>
      <c r="U39" s="3" t="str">
        <f t="shared" si="18"/>
        <v/>
      </c>
      <c r="V39" s="3" t="str">
        <f t="shared" si="19"/>
        <v/>
      </c>
      <c r="W39" s="3" t="str">
        <f t="shared" si="20"/>
        <v/>
      </c>
      <c r="X39" s="3" t="str">
        <f t="shared" si="21"/>
        <v/>
      </c>
      <c r="Y39" s="3" t="str">
        <f t="shared" si="22"/>
        <v/>
      </c>
      <c r="Z39" s="3" t="str">
        <f t="shared" si="23"/>
        <v/>
      </c>
      <c r="AA39" s="3" t="str">
        <f t="shared" si="24"/>
        <v/>
      </c>
      <c r="AB39" s="3" t="str">
        <f t="shared" si="25"/>
        <v/>
      </c>
      <c r="AC39" s="3" t="str">
        <f t="shared" si="26"/>
        <v/>
      </c>
      <c r="AD39" s="3" t="str">
        <f t="shared" si="27"/>
        <v/>
      </c>
      <c r="AE39" s="3" t="str">
        <f t="shared" si="28"/>
        <v/>
      </c>
      <c r="AF39" s="3" t="str">
        <f t="shared" si="29"/>
        <v/>
      </c>
      <c r="AG39" s="3" t="str">
        <f t="shared" si="30"/>
        <v/>
      </c>
      <c r="AH39" s="3" t="str">
        <f t="shared" si="31"/>
        <v/>
      </c>
      <c r="AI39" s="3" t="str">
        <f t="shared" si="32"/>
        <v/>
      </c>
      <c r="AJ39" s="3" t="str">
        <f t="shared" si="33"/>
        <v/>
      </c>
      <c r="AK39" s="3" t="str">
        <f t="shared" si="34"/>
        <v/>
      </c>
      <c r="AL39" s="3" t="str">
        <f t="shared" si="35"/>
        <v/>
      </c>
    </row>
    <row r="40" spans="1:238" x14ac:dyDescent="0.25">
      <c r="A40" s="3">
        <f>'Risiko Log'!A39</f>
        <v>37</v>
      </c>
      <c r="B40" s="3">
        <f>'Risiko Log'!E39</f>
        <v>0</v>
      </c>
      <c r="C40" s="3">
        <f>'Risiko Log'!F39</f>
        <v>0</v>
      </c>
      <c r="D40" s="3" t="str">
        <f t="shared" si="1"/>
        <v/>
      </c>
      <c r="E40" s="3" t="str">
        <f t="shared" si="2"/>
        <v/>
      </c>
      <c r="F40" s="3" t="str">
        <f t="shared" si="3"/>
        <v/>
      </c>
      <c r="G40" s="3" t="str">
        <f t="shared" si="4"/>
        <v/>
      </c>
      <c r="H40" s="3" t="str">
        <f t="shared" si="5"/>
        <v/>
      </c>
      <c r="I40" s="3" t="str">
        <f t="shared" si="6"/>
        <v/>
      </c>
      <c r="J40" s="3" t="str">
        <f t="shared" si="7"/>
        <v/>
      </c>
      <c r="K40" s="3" t="str">
        <f t="shared" si="8"/>
        <v/>
      </c>
      <c r="L40" s="3" t="str">
        <f t="shared" si="9"/>
        <v/>
      </c>
      <c r="M40" s="3" t="str">
        <f t="shared" si="10"/>
        <v/>
      </c>
      <c r="N40" s="3" t="str">
        <f t="shared" si="11"/>
        <v/>
      </c>
      <c r="O40" s="3" t="str">
        <f t="shared" si="12"/>
        <v/>
      </c>
      <c r="P40" s="3" t="str">
        <f t="shared" si="13"/>
        <v/>
      </c>
      <c r="Q40" s="3" t="str">
        <f t="shared" si="14"/>
        <v/>
      </c>
      <c r="R40" s="3" t="str">
        <f t="shared" si="15"/>
        <v/>
      </c>
      <c r="S40" s="3" t="str">
        <f t="shared" si="16"/>
        <v/>
      </c>
      <c r="T40" s="3" t="str">
        <f t="shared" si="17"/>
        <v/>
      </c>
      <c r="U40" s="3" t="str">
        <f t="shared" si="18"/>
        <v/>
      </c>
      <c r="V40" s="3" t="str">
        <f t="shared" si="19"/>
        <v/>
      </c>
      <c r="W40" s="3" t="str">
        <f t="shared" si="20"/>
        <v/>
      </c>
      <c r="X40" s="3" t="str">
        <f t="shared" si="21"/>
        <v/>
      </c>
      <c r="Y40" s="3" t="str">
        <f t="shared" si="22"/>
        <v/>
      </c>
      <c r="Z40" s="3" t="str">
        <f t="shared" si="23"/>
        <v/>
      </c>
      <c r="AA40" s="3" t="str">
        <f t="shared" si="24"/>
        <v/>
      </c>
      <c r="AB40" s="3" t="str">
        <f t="shared" si="25"/>
        <v/>
      </c>
      <c r="AC40" s="3" t="str">
        <f t="shared" si="26"/>
        <v/>
      </c>
      <c r="AD40" s="3" t="str">
        <f t="shared" si="27"/>
        <v/>
      </c>
      <c r="AE40" s="3" t="str">
        <f t="shared" si="28"/>
        <v/>
      </c>
      <c r="AF40" s="3" t="str">
        <f t="shared" si="29"/>
        <v/>
      </c>
      <c r="AG40" s="3" t="str">
        <f t="shared" si="30"/>
        <v/>
      </c>
      <c r="AH40" s="3" t="str">
        <f t="shared" si="31"/>
        <v/>
      </c>
      <c r="AI40" s="3" t="str">
        <f t="shared" si="32"/>
        <v/>
      </c>
      <c r="AJ40" s="3" t="str">
        <f t="shared" si="33"/>
        <v/>
      </c>
      <c r="AK40" s="3" t="str">
        <f t="shared" si="34"/>
        <v/>
      </c>
      <c r="AL40" s="3" t="str">
        <f t="shared" si="35"/>
        <v/>
      </c>
    </row>
    <row r="41" spans="1:238" x14ac:dyDescent="0.25">
      <c r="A41" s="3">
        <f>'Risiko Log'!A40</f>
        <v>38</v>
      </c>
      <c r="B41" s="3">
        <f>'Risiko Log'!E40</f>
        <v>0</v>
      </c>
      <c r="C41" s="3">
        <f>'Risiko Log'!F40</f>
        <v>0</v>
      </c>
      <c r="D41" s="3" t="str">
        <f t="shared" si="1"/>
        <v/>
      </c>
      <c r="E41" s="3" t="str">
        <f t="shared" si="2"/>
        <v/>
      </c>
      <c r="F41" s="3" t="str">
        <f t="shared" si="3"/>
        <v/>
      </c>
      <c r="G41" s="3" t="str">
        <f t="shared" si="4"/>
        <v/>
      </c>
      <c r="H41" s="3" t="str">
        <f t="shared" si="5"/>
        <v/>
      </c>
      <c r="I41" s="3" t="str">
        <f t="shared" si="6"/>
        <v/>
      </c>
      <c r="J41" s="3" t="str">
        <f t="shared" si="7"/>
        <v/>
      </c>
      <c r="K41" s="3" t="str">
        <f t="shared" si="8"/>
        <v/>
      </c>
      <c r="L41" s="3" t="str">
        <f t="shared" si="9"/>
        <v/>
      </c>
      <c r="M41" s="3" t="str">
        <f t="shared" si="10"/>
        <v/>
      </c>
      <c r="N41" s="3" t="str">
        <f t="shared" si="11"/>
        <v/>
      </c>
      <c r="O41" s="3" t="str">
        <f t="shared" si="12"/>
        <v/>
      </c>
      <c r="P41" s="3" t="str">
        <f t="shared" si="13"/>
        <v/>
      </c>
      <c r="Q41" s="3" t="str">
        <f t="shared" si="14"/>
        <v/>
      </c>
      <c r="R41" s="3" t="str">
        <f t="shared" si="15"/>
        <v/>
      </c>
      <c r="S41" s="3" t="str">
        <f t="shared" si="16"/>
        <v/>
      </c>
      <c r="T41" s="3" t="str">
        <f t="shared" si="17"/>
        <v/>
      </c>
      <c r="U41" s="3" t="str">
        <f t="shared" si="18"/>
        <v/>
      </c>
      <c r="V41" s="3" t="str">
        <f t="shared" si="19"/>
        <v/>
      </c>
      <c r="W41" s="3" t="str">
        <f t="shared" si="20"/>
        <v/>
      </c>
      <c r="X41" s="3" t="str">
        <f t="shared" si="21"/>
        <v/>
      </c>
      <c r="Y41" s="3" t="str">
        <f t="shared" si="22"/>
        <v/>
      </c>
      <c r="Z41" s="3" t="str">
        <f t="shared" si="23"/>
        <v/>
      </c>
      <c r="AA41" s="3" t="str">
        <f t="shared" si="24"/>
        <v/>
      </c>
      <c r="AB41" s="3" t="str">
        <f t="shared" si="25"/>
        <v/>
      </c>
      <c r="AC41" s="3" t="str">
        <f t="shared" si="26"/>
        <v/>
      </c>
      <c r="AD41" s="3" t="str">
        <f t="shared" si="27"/>
        <v/>
      </c>
      <c r="AE41" s="3" t="str">
        <f t="shared" si="28"/>
        <v/>
      </c>
      <c r="AF41" s="3" t="str">
        <f t="shared" si="29"/>
        <v/>
      </c>
      <c r="AG41" s="3" t="str">
        <f t="shared" si="30"/>
        <v/>
      </c>
      <c r="AH41" s="3" t="str">
        <f t="shared" si="31"/>
        <v/>
      </c>
      <c r="AI41" s="3" t="str">
        <f t="shared" si="32"/>
        <v/>
      </c>
      <c r="AJ41" s="3" t="str">
        <f t="shared" si="33"/>
        <v/>
      </c>
      <c r="AK41" s="3" t="str">
        <f t="shared" si="34"/>
        <v/>
      </c>
      <c r="AL41" s="3" t="str">
        <f t="shared" si="35"/>
        <v/>
      </c>
    </row>
    <row r="42" spans="1:238" x14ac:dyDescent="0.25">
      <c r="A42" s="3">
        <f>'Risiko Log'!A41</f>
        <v>39</v>
      </c>
      <c r="B42" s="3">
        <f>'Risiko Log'!E41</f>
        <v>0</v>
      </c>
      <c r="C42" s="3">
        <f>'Risiko Log'!F41</f>
        <v>0</v>
      </c>
      <c r="D42" s="3" t="str">
        <f t="shared" si="1"/>
        <v/>
      </c>
      <c r="E42" s="3" t="str">
        <f t="shared" si="2"/>
        <v/>
      </c>
      <c r="F42" s="3" t="str">
        <f t="shared" si="3"/>
        <v/>
      </c>
      <c r="G42" s="3" t="str">
        <f t="shared" si="4"/>
        <v/>
      </c>
      <c r="H42" s="3" t="str">
        <f t="shared" si="5"/>
        <v/>
      </c>
      <c r="I42" s="3" t="str">
        <f t="shared" si="6"/>
        <v/>
      </c>
      <c r="J42" s="3" t="str">
        <f t="shared" si="7"/>
        <v/>
      </c>
      <c r="K42" s="3" t="str">
        <f t="shared" si="8"/>
        <v/>
      </c>
      <c r="L42" s="3" t="str">
        <f t="shared" si="9"/>
        <v/>
      </c>
      <c r="M42" s="3" t="str">
        <f t="shared" si="10"/>
        <v/>
      </c>
      <c r="N42" s="3" t="str">
        <f t="shared" si="11"/>
        <v/>
      </c>
      <c r="O42" s="3" t="str">
        <f t="shared" si="12"/>
        <v/>
      </c>
      <c r="P42" s="3" t="str">
        <f t="shared" si="13"/>
        <v/>
      </c>
      <c r="Q42" s="3" t="str">
        <f t="shared" si="14"/>
        <v/>
      </c>
      <c r="R42" s="3" t="str">
        <f t="shared" si="15"/>
        <v/>
      </c>
      <c r="S42" s="3" t="str">
        <f t="shared" si="16"/>
        <v/>
      </c>
      <c r="T42" s="3" t="str">
        <f t="shared" si="17"/>
        <v/>
      </c>
      <c r="U42" s="3" t="str">
        <f t="shared" si="18"/>
        <v/>
      </c>
      <c r="V42" s="3" t="str">
        <f t="shared" si="19"/>
        <v/>
      </c>
      <c r="W42" s="3" t="str">
        <f t="shared" si="20"/>
        <v/>
      </c>
      <c r="X42" s="3" t="str">
        <f t="shared" si="21"/>
        <v/>
      </c>
      <c r="Y42" s="3" t="str">
        <f t="shared" si="22"/>
        <v/>
      </c>
      <c r="Z42" s="3" t="str">
        <f t="shared" si="23"/>
        <v/>
      </c>
      <c r="AA42" s="3" t="str">
        <f t="shared" si="24"/>
        <v/>
      </c>
      <c r="AB42" s="3" t="str">
        <f t="shared" si="25"/>
        <v/>
      </c>
      <c r="AC42" s="3" t="str">
        <f t="shared" si="26"/>
        <v/>
      </c>
      <c r="AD42" s="3" t="str">
        <f t="shared" si="27"/>
        <v/>
      </c>
      <c r="AE42" s="3" t="str">
        <f t="shared" si="28"/>
        <v/>
      </c>
      <c r="AF42" s="3" t="str">
        <f t="shared" si="29"/>
        <v/>
      </c>
      <c r="AG42" s="3" t="str">
        <f t="shared" si="30"/>
        <v/>
      </c>
      <c r="AH42" s="3" t="str">
        <f t="shared" si="31"/>
        <v/>
      </c>
      <c r="AI42" s="3" t="str">
        <f t="shared" si="32"/>
        <v/>
      </c>
      <c r="AJ42" s="3" t="str">
        <f t="shared" si="33"/>
        <v/>
      </c>
      <c r="AK42" s="3" t="str">
        <f t="shared" si="34"/>
        <v/>
      </c>
      <c r="AL42" s="3" t="str">
        <f t="shared" si="35"/>
        <v/>
      </c>
    </row>
    <row r="43" spans="1:238" x14ac:dyDescent="0.25">
      <c r="A43" s="3">
        <f>'Risiko Log'!A42</f>
        <v>40</v>
      </c>
      <c r="B43" s="3">
        <f>'Risiko Log'!E42</f>
        <v>0</v>
      </c>
      <c r="C43" s="3">
        <f>'Risiko Log'!F42</f>
        <v>0</v>
      </c>
      <c r="D43" s="3" t="str">
        <f t="shared" si="1"/>
        <v/>
      </c>
      <c r="E43" s="3" t="str">
        <f t="shared" si="2"/>
        <v/>
      </c>
      <c r="F43" s="3" t="str">
        <f t="shared" si="3"/>
        <v/>
      </c>
      <c r="G43" s="3" t="str">
        <f t="shared" si="4"/>
        <v/>
      </c>
      <c r="H43" s="3" t="str">
        <f t="shared" si="5"/>
        <v/>
      </c>
      <c r="I43" s="3" t="str">
        <f t="shared" si="6"/>
        <v/>
      </c>
      <c r="J43" s="3" t="str">
        <f t="shared" si="7"/>
        <v/>
      </c>
      <c r="K43" s="3" t="str">
        <f t="shared" si="8"/>
        <v/>
      </c>
      <c r="L43" s="3" t="str">
        <f t="shared" si="9"/>
        <v/>
      </c>
      <c r="M43" s="3" t="str">
        <f t="shared" si="10"/>
        <v/>
      </c>
      <c r="N43" s="3" t="str">
        <f t="shared" si="11"/>
        <v/>
      </c>
      <c r="O43" s="3" t="str">
        <f t="shared" si="12"/>
        <v/>
      </c>
      <c r="P43" s="3" t="str">
        <f t="shared" si="13"/>
        <v/>
      </c>
      <c r="Q43" s="3" t="str">
        <f t="shared" si="14"/>
        <v/>
      </c>
      <c r="R43" s="3" t="str">
        <f t="shared" si="15"/>
        <v/>
      </c>
      <c r="S43" s="3" t="str">
        <f t="shared" si="16"/>
        <v/>
      </c>
      <c r="T43" s="3" t="str">
        <f t="shared" si="17"/>
        <v/>
      </c>
      <c r="U43" s="3" t="str">
        <f t="shared" si="18"/>
        <v/>
      </c>
      <c r="V43" s="3" t="str">
        <f t="shared" si="19"/>
        <v/>
      </c>
      <c r="W43" s="3" t="str">
        <f t="shared" si="20"/>
        <v/>
      </c>
      <c r="X43" s="3" t="str">
        <f t="shared" si="21"/>
        <v/>
      </c>
      <c r="Y43" s="3" t="str">
        <f t="shared" si="22"/>
        <v/>
      </c>
      <c r="Z43" s="3" t="str">
        <f t="shared" si="23"/>
        <v/>
      </c>
      <c r="AA43" s="3" t="str">
        <f t="shared" si="24"/>
        <v/>
      </c>
      <c r="AB43" s="3" t="str">
        <f t="shared" si="25"/>
        <v/>
      </c>
      <c r="AC43" s="3" t="str">
        <f t="shared" si="26"/>
        <v/>
      </c>
      <c r="AD43" s="3" t="str">
        <f t="shared" si="27"/>
        <v/>
      </c>
      <c r="AE43" s="3" t="str">
        <f t="shared" si="28"/>
        <v/>
      </c>
      <c r="AF43" s="3" t="str">
        <f t="shared" si="29"/>
        <v/>
      </c>
      <c r="AG43" s="3" t="str">
        <f t="shared" si="30"/>
        <v/>
      </c>
      <c r="AH43" s="3" t="str">
        <f t="shared" si="31"/>
        <v/>
      </c>
      <c r="AI43" s="3" t="str">
        <f t="shared" si="32"/>
        <v/>
      </c>
      <c r="AJ43" s="3" t="str">
        <f t="shared" si="33"/>
        <v/>
      </c>
      <c r="AK43" s="3" t="str">
        <f t="shared" si="34"/>
        <v/>
      </c>
      <c r="AL43" s="3" t="str">
        <f t="shared" si="35"/>
        <v/>
      </c>
    </row>
    <row r="44" spans="1:238" x14ac:dyDescent="0.25">
      <c r="A44" s="3">
        <f>'Risiko Log'!A43</f>
        <v>41</v>
      </c>
      <c r="B44" s="3">
        <f>'Risiko Log'!E43</f>
        <v>0</v>
      </c>
      <c r="C44" s="3">
        <f>'Risiko Log'!F43</f>
        <v>0</v>
      </c>
      <c r="D44" s="3" t="str">
        <f t="shared" si="1"/>
        <v/>
      </c>
      <c r="E44" s="3" t="str">
        <f t="shared" si="2"/>
        <v/>
      </c>
      <c r="F44" s="3" t="str">
        <f t="shared" si="3"/>
        <v/>
      </c>
      <c r="G44" s="3" t="str">
        <f t="shared" si="4"/>
        <v/>
      </c>
      <c r="H44" s="3" t="str">
        <f t="shared" si="5"/>
        <v/>
      </c>
      <c r="I44" s="3" t="str">
        <f t="shared" si="6"/>
        <v/>
      </c>
      <c r="J44" s="3" t="str">
        <f t="shared" si="7"/>
        <v/>
      </c>
      <c r="K44" s="3" t="str">
        <f t="shared" si="8"/>
        <v/>
      </c>
      <c r="L44" s="3" t="str">
        <f t="shared" si="9"/>
        <v/>
      </c>
      <c r="M44" s="3" t="str">
        <f t="shared" si="10"/>
        <v/>
      </c>
      <c r="N44" s="3" t="str">
        <f t="shared" si="11"/>
        <v/>
      </c>
      <c r="O44" s="3" t="str">
        <f t="shared" si="12"/>
        <v/>
      </c>
      <c r="P44" s="3" t="str">
        <f t="shared" si="13"/>
        <v/>
      </c>
      <c r="Q44" s="3" t="str">
        <f t="shared" si="14"/>
        <v/>
      </c>
      <c r="R44" s="3" t="str">
        <f t="shared" si="15"/>
        <v/>
      </c>
      <c r="S44" s="3" t="str">
        <f t="shared" si="16"/>
        <v/>
      </c>
      <c r="T44" s="3" t="str">
        <f t="shared" si="17"/>
        <v/>
      </c>
      <c r="U44" s="3" t="str">
        <f t="shared" si="18"/>
        <v/>
      </c>
      <c r="V44" s="3" t="str">
        <f t="shared" si="19"/>
        <v/>
      </c>
      <c r="W44" s="3" t="str">
        <f t="shared" si="20"/>
        <v/>
      </c>
      <c r="X44" s="3" t="str">
        <f t="shared" si="21"/>
        <v/>
      </c>
      <c r="Y44" s="3" t="str">
        <f t="shared" si="22"/>
        <v/>
      </c>
      <c r="Z44" s="3" t="str">
        <f t="shared" si="23"/>
        <v/>
      </c>
      <c r="AA44" s="3" t="str">
        <f t="shared" si="24"/>
        <v/>
      </c>
      <c r="AB44" s="3" t="str">
        <f t="shared" si="25"/>
        <v/>
      </c>
      <c r="AC44" s="3" t="str">
        <f t="shared" si="26"/>
        <v/>
      </c>
      <c r="AD44" s="3" t="str">
        <f t="shared" si="27"/>
        <v/>
      </c>
      <c r="AE44" s="3" t="str">
        <f t="shared" si="28"/>
        <v/>
      </c>
      <c r="AF44" s="3" t="str">
        <f t="shared" si="29"/>
        <v/>
      </c>
      <c r="AG44" s="3" t="str">
        <f t="shared" si="30"/>
        <v/>
      </c>
      <c r="AH44" s="3" t="str">
        <f t="shared" si="31"/>
        <v/>
      </c>
      <c r="AI44" s="3" t="str">
        <f t="shared" si="32"/>
        <v/>
      </c>
      <c r="AJ44" s="3" t="str">
        <f t="shared" si="33"/>
        <v/>
      </c>
      <c r="AK44" s="3" t="str">
        <f t="shared" si="34"/>
        <v/>
      </c>
      <c r="AL44" s="3" t="str">
        <f t="shared" si="35"/>
        <v/>
      </c>
    </row>
    <row r="45" spans="1:238" x14ac:dyDescent="0.25">
      <c r="A45" s="3">
        <f>'Risiko Log'!A44</f>
        <v>42</v>
      </c>
      <c r="B45" s="3">
        <f>'Risiko Log'!E44</f>
        <v>0</v>
      </c>
      <c r="C45" s="3">
        <f>'Risiko Log'!F44</f>
        <v>0</v>
      </c>
      <c r="D45" s="3" t="str">
        <f t="shared" si="1"/>
        <v/>
      </c>
      <c r="E45" s="3" t="str">
        <f t="shared" si="2"/>
        <v/>
      </c>
      <c r="F45" s="3" t="str">
        <f t="shared" si="3"/>
        <v/>
      </c>
      <c r="G45" s="3" t="str">
        <f t="shared" si="4"/>
        <v/>
      </c>
      <c r="H45" s="3" t="str">
        <f t="shared" si="5"/>
        <v/>
      </c>
      <c r="I45" s="3" t="str">
        <f t="shared" si="6"/>
        <v/>
      </c>
      <c r="J45" s="3" t="str">
        <f t="shared" si="7"/>
        <v/>
      </c>
      <c r="K45" s="3" t="str">
        <f t="shared" si="8"/>
        <v/>
      </c>
      <c r="L45" s="3" t="str">
        <f t="shared" si="9"/>
        <v/>
      </c>
      <c r="M45" s="3" t="str">
        <f t="shared" si="10"/>
        <v/>
      </c>
      <c r="N45" s="3" t="str">
        <f t="shared" si="11"/>
        <v/>
      </c>
      <c r="O45" s="3" t="str">
        <f t="shared" si="12"/>
        <v/>
      </c>
      <c r="P45" s="3" t="str">
        <f t="shared" si="13"/>
        <v/>
      </c>
      <c r="Q45" s="3" t="str">
        <f t="shared" si="14"/>
        <v/>
      </c>
      <c r="R45" s="3" t="str">
        <f t="shared" si="15"/>
        <v/>
      </c>
      <c r="S45" s="3" t="str">
        <f t="shared" si="16"/>
        <v/>
      </c>
      <c r="T45" s="3" t="str">
        <f t="shared" si="17"/>
        <v/>
      </c>
      <c r="U45" s="3" t="str">
        <f t="shared" si="18"/>
        <v/>
      </c>
      <c r="V45" s="3" t="str">
        <f t="shared" si="19"/>
        <v/>
      </c>
      <c r="W45" s="3" t="str">
        <f t="shared" si="20"/>
        <v/>
      </c>
      <c r="X45" s="3" t="str">
        <f t="shared" si="21"/>
        <v/>
      </c>
      <c r="Y45" s="3" t="str">
        <f t="shared" si="22"/>
        <v/>
      </c>
      <c r="Z45" s="3" t="str">
        <f t="shared" si="23"/>
        <v/>
      </c>
      <c r="AA45" s="3" t="str">
        <f t="shared" si="24"/>
        <v/>
      </c>
      <c r="AB45" s="3" t="str">
        <f t="shared" si="25"/>
        <v/>
      </c>
      <c r="AC45" s="3" t="str">
        <f t="shared" si="26"/>
        <v/>
      </c>
      <c r="AD45" s="3" t="str">
        <f t="shared" si="27"/>
        <v/>
      </c>
      <c r="AE45" s="3" t="str">
        <f t="shared" si="28"/>
        <v/>
      </c>
      <c r="AF45" s="3" t="str">
        <f t="shared" si="29"/>
        <v/>
      </c>
      <c r="AG45" s="3" t="str">
        <f t="shared" si="30"/>
        <v/>
      </c>
      <c r="AH45" s="3" t="str">
        <f t="shared" si="31"/>
        <v/>
      </c>
      <c r="AI45" s="3" t="str">
        <f t="shared" si="32"/>
        <v/>
      </c>
      <c r="AJ45" s="3" t="str">
        <f t="shared" si="33"/>
        <v/>
      </c>
      <c r="AK45" s="3" t="str">
        <f t="shared" si="34"/>
        <v/>
      </c>
      <c r="AL45" s="3" t="str">
        <f t="shared" si="35"/>
        <v/>
      </c>
    </row>
    <row r="46" spans="1:238" x14ac:dyDescent="0.25">
      <c r="A46" s="3">
        <f>'Risiko Log'!A45</f>
        <v>43</v>
      </c>
      <c r="B46" s="3">
        <f>'Risiko Log'!E45</f>
        <v>0</v>
      </c>
      <c r="C46" s="3">
        <f>'Risiko Log'!F45</f>
        <v>0</v>
      </c>
      <c r="D46" s="3" t="str">
        <f t="shared" si="1"/>
        <v/>
      </c>
      <c r="E46" s="3" t="str">
        <f t="shared" si="2"/>
        <v/>
      </c>
      <c r="F46" s="3" t="str">
        <f t="shared" si="3"/>
        <v/>
      </c>
      <c r="G46" s="3" t="str">
        <f t="shared" si="4"/>
        <v/>
      </c>
      <c r="H46" s="3" t="str">
        <f t="shared" si="5"/>
        <v/>
      </c>
      <c r="I46" s="3" t="str">
        <f t="shared" si="6"/>
        <v/>
      </c>
      <c r="J46" s="3" t="str">
        <f t="shared" si="7"/>
        <v/>
      </c>
      <c r="K46" s="3" t="str">
        <f t="shared" si="8"/>
        <v/>
      </c>
      <c r="L46" s="3" t="str">
        <f t="shared" si="9"/>
        <v/>
      </c>
      <c r="M46" s="3" t="str">
        <f t="shared" si="10"/>
        <v/>
      </c>
      <c r="N46" s="3" t="str">
        <f t="shared" si="11"/>
        <v/>
      </c>
      <c r="O46" s="3" t="str">
        <f t="shared" si="12"/>
        <v/>
      </c>
      <c r="P46" s="3" t="str">
        <f t="shared" si="13"/>
        <v/>
      </c>
      <c r="Q46" s="3" t="str">
        <f t="shared" si="14"/>
        <v/>
      </c>
      <c r="R46" s="3" t="str">
        <f t="shared" si="15"/>
        <v/>
      </c>
      <c r="S46" s="3" t="str">
        <f t="shared" si="16"/>
        <v/>
      </c>
      <c r="T46" s="3" t="str">
        <f t="shared" si="17"/>
        <v/>
      </c>
      <c r="U46" s="3" t="str">
        <f t="shared" si="18"/>
        <v/>
      </c>
      <c r="V46" s="3" t="str">
        <f t="shared" si="19"/>
        <v/>
      </c>
      <c r="W46" s="3" t="str">
        <f t="shared" si="20"/>
        <v/>
      </c>
      <c r="X46" s="3" t="str">
        <f t="shared" si="21"/>
        <v/>
      </c>
      <c r="Y46" s="3" t="str">
        <f t="shared" si="22"/>
        <v/>
      </c>
      <c r="Z46" s="3" t="str">
        <f t="shared" si="23"/>
        <v/>
      </c>
      <c r="AA46" s="3" t="str">
        <f t="shared" si="24"/>
        <v/>
      </c>
      <c r="AB46" s="3" t="str">
        <f t="shared" si="25"/>
        <v/>
      </c>
      <c r="AC46" s="3" t="str">
        <f t="shared" si="26"/>
        <v/>
      </c>
      <c r="AD46" s="3" t="str">
        <f t="shared" si="27"/>
        <v/>
      </c>
      <c r="AE46" s="3" t="str">
        <f t="shared" si="28"/>
        <v/>
      </c>
      <c r="AF46" s="3" t="str">
        <f t="shared" si="29"/>
        <v/>
      </c>
      <c r="AG46" s="3" t="str">
        <f t="shared" si="30"/>
        <v/>
      </c>
      <c r="AH46" s="3" t="str">
        <f t="shared" si="31"/>
        <v/>
      </c>
      <c r="AI46" s="3" t="str">
        <f t="shared" si="32"/>
        <v/>
      </c>
      <c r="AJ46" s="3" t="str">
        <f t="shared" si="33"/>
        <v/>
      </c>
      <c r="AK46" s="3" t="str">
        <f t="shared" si="34"/>
        <v/>
      </c>
      <c r="AL46" s="3" t="str">
        <f t="shared" si="35"/>
        <v/>
      </c>
    </row>
    <row r="47" spans="1:238" x14ac:dyDescent="0.25">
      <c r="A47" s="3">
        <f>'Risiko Log'!A46</f>
        <v>44</v>
      </c>
      <c r="B47" s="3">
        <f>'Risiko Log'!E46</f>
        <v>0</v>
      </c>
      <c r="C47" s="3">
        <f>'Risiko Log'!F46</f>
        <v>0</v>
      </c>
      <c r="D47" s="3" t="str">
        <f t="shared" si="1"/>
        <v/>
      </c>
      <c r="E47" s="3" t="str">
        <f t="shared" si="2"/>
        <v/>
      </c>
      <c r="F47" s="3" t="str">
        <f t="shared" si="3"/>
        <v/>
      </c>
      <c r="G47" s="3" t="str">
        <f t="shared" si="4"/>
        <v/>
      </c>
      <c r="H47" s="3" t="str">
        <f t="shared" si="5"/>
        <v/>
      </c>
      <c r="I47" s="3" t="str">
        <f t="shared" si="6"/>
        <v/>
      </c>
      <c r="J47" s="3" t="str">
        <f t="shared" si="7"/>
        <v/>
      </c>
      <c r="K47" s="3" t="str">
        <f t="shared" si="8"/>
        <v/>
      </c>
      <c r="L47" s="3" t="str">
        <f t="shared" si="9"/>
        <v/>
      </c>
      <c r="M47" s="3" t="str">
        <f t="shared" si="10"/>
        <v/>
      </c>
      <c r="N47" s="3" t="str">
        <f t="shared" si="11"/>
        <v/>
      </c>
      <c r="O47" s="3" t="str">
        <f t="shared" si="12"/>
        <v/>
      </c>
      <c r="P47" s="3" t="str">
        <f t="shared" si="13"/>
        <v/>
      </c>
      <c r="Q47" s="3" t="str">
        <f t="shared" si="14"/>
        <v/>
      </c>
      <c r="R47" s="3" t="str">
        <f t="shared" si="15"/>
        <v/>
      </c>
      <c r="S47" s="3" t="str">
        <f t="shared" si="16"/>
        <v/>
      </c>
      <c r="T47" s="3" t="str">
        <f t="shared" si="17"/>
        <v/>
      </c>
      <c r="U47" s="3" t="str">
        <f t="shared" si="18"/>
        <v/>
      </c>
      <c r="V47" s="3" t="str">
        <f t="shared" si="19"/>
        <v/>
      </c>
      <c r="W47" s="3" t="str">
        <f t="shared" si="20"/>
        <v/>
      </c>
      <c r="X47" s="3" t="str">
        <f t="shared" si="21"/>
        <v/>
      </c>
      <c r="Y47" s="3" t="str">
        <f t="shared" si="22"/>
        <v/>
      </c>
      <c r="Z47" s="3" t="str">
        <f t="shared" si="23"/>
        <v/>
      </c>
      <c r="AA47" s="3" t="str">
        <f t="shared" si="24"/>
        <v/>
      </c>
      <c r="AB47" s="3" t="str">
        <f t="shared" si="25"/>
        <v/>
      </c>
      <c r="AC47" s="3" t="str">
        <f t="shared" si="26"/>
        <v/>
      </c>
      <c r="AD47" s="3" t="str">
        <f t="shared" si="27"/>
        <v/>
      </c>
      <c r="AE47" s="3" t="str">
        <f t="shared" si="28"/>
        <v/>
      </c>
      <c r="AF47" s="3" t="str">
        <f t="shared" si="29"/>
        <v/>
      </c>
      <c r="AG47" s="3" t="str">
        <f t="shared" si="30"/>
        <v/>
      </c>
      <c r="AH47" s="3" t="str">
        <f t="shared" si="31"/>
        <v/>
      </c>
      <c r="AI47" s="3" t="str">
        <f t="shared" si="32"/>
        <v/>
      </c>
      <c r="AJ47" s="3" t="str">
        <f t="shared" si="33"/>
        <v/>
      </c>
      <c r="AK47" s="3" t="str">
        <f t="shared" si="34"/>
        <v/>
      </c>
      <c r="AL47" s="3" t="str">
        <f t="shared" si="35"/>
        <v/>
      </c>
    </row>
    <row r="48" spans="1:238" x14ac:dyDescent="0.25">
      <c r="A48" s="3">
        <f>'Risiko Log'!A47</f>
        <v>45</v>
      </c>
      <c r="B48" s="3">
        <f>'Risiko Log'!E47</f>
        <v>0</v>
      </c>
      <c r="C48" s="3">
        <f>'Risiko Log'!F47</f>
        <v>0</v>
      </c>
      <c r="D48" s="3" t="str">
        <f t="shared" si="1"/>
        <v/>
      </c>
      <c r="E48" s="3" t="str">
        <f t="shared" si="2"/>
        <v/>
      </c>
      <c r="F48" s="3" t="str">
        <f t="shared" si="3"/>
        <v/>
      </c>
      <c r="G48" s="3" t="str">
        <f t="shared" si="4"/>
        <v/>
      </c>
      <c r="H48" s="3" t="str">
        <f t="shared" si="5"/>
        <v/>
      </c>
      <c r="I48" s="3" t="str">
        <f t="shared" si="6"/>
        <v/>
      </c>
      <c r="J48" s="3" t="str">
        <f t="shared" si="7"/>
        <v/>
      </c>
      <c r="K48" s="3" t="str">
        <f t="shared" si="8"/>
        <v/>
      </c>
      <c r="L48" s="3" t="str">
        <f t="shared" si="9"/>
        <v/>
      </c>
      <c r="M48" s="3" t="str">
        <f t="shared" si="10"/>
        <v/>
      </c>
      <c r="N48" s="3" t="str">
        <f t="shared" si="11"/>
        <v/>
      </c>
      <c r="O48" s="3" t="str">
        <f t="shared" si="12"/>
        <v/>
      </c>
      <c r="P48" s="3" t="str">
        <f t="shared" si="13"/>
        <v/>
      </c>
      <c r="Q48" s="3" t="str">
        <f t="shared" si="14"/>
        <v/>
      </c>
      <c r="R48" s="3" t="str">
        <f t="shared" si="15"/>
        <v/>
      </c>
      <c r="S48" s="3" t="str">
        <f t="shared" si="16"/>
        <v/>
      </c>
      <c r="T48" s="3" t="str">
        <f t="shared" si="17"/>
        <v/>
      </c>
      <c r="U48" s="3" t="str">
        <f t="shared" si="18"/>
        <v/>
      </c>
      <c r="V48" s="3" t="str">
        <f t="shared" si="19"/>
        <v/>
      </c>
      <c r="W48" s="3" t="str">
        <f t="shared" si="20"/>
        <v/>
      </c>
      <c r="X48" s="3" t="str">
        <f t="shared" si="21"/>
        <v/>
      </c>
      <c r="Y48" s="3" t="str">
        <f t="shared" si="22"/>
        <v/>
      </c>
      <c r="Z48" s="3" t="str">
        <f t="shared" si="23"/>
        <v/>
      </c>
      <c r="AA48" s="3" t="str">
        <f t="shared" si="24"/>
        <v/>
      </c>
      <c r="AB48" s="3" t="str">
        <f t="shared" si="25"/>
        <v/>
      </c>
      <c r="AC48" s="3" t="str">
        <f t="shared" si="26"/>
        <v/>
      </c>
      <c r="AD48" s="3" t="str">
        <f t="shared" si="27"/>
        <v/>
      </c>
      <c r="AE48" s="3" t="str">
        <f t="shared" si="28"/>
        <v/>
      </c>
      <c r="AF48" s="3" t="str">
        <f t="shared" si="29"/>
        <v/>
      </c>
      <c r="AG48" s="3" t="str">
        <f t="shared" si="30"/>
        <v/>
      </c>
      <c r="AH48" s="3" t="str">
        <f t="shared" si="31"/>
        <v/>
      </c>
      <c r="AI48" s="3" t="str">
        <f t="shared" si="32"/>
        <v/>
      </c>
      <c r="AJ48" s="3" t="str">
        <f t="shared" si="33"/>
        <v/>
      </c>
      <c r="AK48" s="3" t="str">
        <f t="shared" si="34"/>
        <v/>
      </c>
      <c r="AL48" s="3" t="str">
        <f t="shared" si="35"/>
        <v/>
      </c>
    </row>
    <row r="49" spans="1:38" x14ac:dyDescent="0.25">
      <c r="A49" s="3">
        <f>'Risiko Log'!A48</f>
        <v>46</v>
      </c>
      <c r="B49" s="3">
        <f>'Risiko Log'!E48</f>
        <v>0</v>
      </c>
      <c r="C49" s="3">
        <f>'Risiko Log'!F48</f>
        <v>0</v>
      </c>
      <c r="D49" s="3" t="str">
        <f t="shared" si="1"/>
        <v/>
      </c>
      <c r="E49" s="3" t="str">
        <f t="shared" si="2"/>
        <v/>
      </c>
      <c r="F49" s="3" t="str">
        <f t="shared" si="3"/>
        <v/>
      </c>
      <c r="G49" s="3" t="str">
        <f t="shared" si="4"/>
        <v/>
      </c>
      <c r="H49" s="3" t="str">
        <f t="shared" si="5"/>
        <v/>
      </c>
      <c r="I49" s="3" t="str">
        <f t="shared" si="6"/>
        <v/>
      </c>
      <c r="J49" s="3" t="str">
        <f t="shared" si="7"/>
        <v/>
      </c>
      <c r="K49" s="3" t="str">
        <f t="shared" si="8"/>
        <v/>
      </c>
      <c r="L49" s="3" t="str">
        <f t="shared" si="9"/>
        <v/>
      </c>
      <c r="M49" s="3" t="str">
        <f t="shared" si="10"/>
        <v/>
      </c>
      <c r="N49" s="3" t="str">
        <f t="shared" si="11"/>
        <v/>
      </c>
      <c r="O49" s="3" t="str">
        <f t="shared" si="12"/>
        <v/>
      </c>
      <c r="P49" s="3" t="str">
        <f t="shared" si="13"/>
        <v/>
      </c>
      <c r="Q49" s="3" t="str">
        <f t="shared" si="14"/>
        <v/>
      </c>
      <c r="R49" s="3" t="str">
        <f t="shared" si="15"/>
        <v/>
      </c>
      <c r="S49" s="3" t="str">
        <f t="shared" si="16"/>
        <v/>
      </c>
      <c r="T49" s="3" t="str">
        <f t="shared" si="17"/>
        <v/>
      </c>
      <c r="U49" s="3" t="str">
        <f t="shared" si="18"/>
        <v/>
      </c>
      <c r="V49" s="3" t="str">
        <f t="shared" si="19"/>
        <v/>
      </c>
      <c r="W49" s="3" t="str">
        <f t="shared" si="20"/>
        <v/>
      </c>
      <c r="X49" s="3" t="str">
        <f t="shared" si="21"/>
        <v/>
      </c>
      <c r="Y49" s="3" t="str">
        <f t="shared" si="22"/>
        <v/>
      </c>
      <c r="Z49" s="3" t="str">
        <f t="shared" si="23"/>
        <v/>
      </c>
      <c r="AA49" s="3" t="str">
        <f t="shared" si="24"/>
        <v/>
      </c>
      <c r="AB49" s="3" t="str">
        <f t="shared" si="25"/>
        <v/>
      </c>
      <c r="AC49" s="3" t="str">
        <f t="shared" si="26"/>
        <v/>
      </c>
      <c r="AD49" s="3" t="str">
        <f t="shared" si="27"/>
        <v/>
      </c>
      <c r="AE49" s="3" t="str">
        <f t="shared" si="28"/>
        <v/>
      </c>
      <c r="AF49" s="3" t="str">
        <f t="shared" si="29"/>
        <v/>
      </c>
      <c r="AG49" s="3" t="str">
        <f t="shared" si="30"/>
        <v/>
      </c>
      <c r="AH49" s="3" t="str">
        <f t="shared" si="31"/>
        <v/>
      </c>
      <c r="AI49" s="3" t="str">
        <f t="shared" si="32"/>
        <v/>
      </c>
      <c r="AJ49" s="3" t="str">
        <f t="shared" si="33"/>
        <v/>
      </c>
      <c r="AK49" s="3" t="str">
        <f t="shared" si="34"/>
        <v/>
      </c>
      <c r="AL49" s="3" t="str">
        <f t="shared" si="35"/>
        <v/>
      </c>
    </row>
    <row r="50" spans="1:38" x14ac:dyDescent="0.25">
      <c r="A50" s="3">
        <f>'Risiko Log'!A49</f>
        <v>47</v>
      </c>
      <c r="B50" s="3">
        <f>'Risiko Log'!E49</f>
        <v>0</v>
      </c>
      <c r="C50" s="3">
        <f>'Risiko Log'!F49</f>
        <v>0</v>
      </c>
      <c r="D50" s="3" t="str">
        <f t="shared" si="1"/>
        <v/>
      </c>
      <c r="E50" s="3" t="str">
        <f t="shared" si="2"/>
        <v/>
      </c>
      <c r="F50" s="3" t="str">
        <f t="shared" si="3"/>
        <v/>
      </c>
      <c r="G50" s="3" t="str">
        <f t="shared" si="4"/>
        <v/>
      </c>
      <c r="H50" s="3" t="str">
        <f t="shared" si="5"/>
        <v/>
      </c>
      <c r="I50" s="3" t="str">
        <f t="shared" si="6"/>
        <v/>
      </c>
      <c r="J50" s="3" t="str">
        <f t="shared" si="7"/>
        <v/>
      </c>
      <c r="K50" s="3" t="str">
        <f t="shared" si="8"/>
        <v/>
      </c>
      <c r="L50" s="3" t="str">
        <f t="shared" si="9"/>
        <v/>
      </c>
      <c r="M50" s="3" t="str">
        <f t="shared" si="10"/>
        <v/>
      </c>
      <c r="N50" s="3" t="str">
        <f t="shared" si="11"/>
        <v/>
      </c>
      <c r="O50" s="3" t="str">
        <f t="shared" si="12"/>
        <v/>
      </c>
      <c r="P50" s="3" t="str">
        <f t="shared" si="13"/>
        <v/>
      </c>
      <c r="Q50" s="3" t="str">
        <f t="shared" si="14"/>
        <v/>
      </c>
      <c r="R50" s="3" t="str">
        <f t="shared" si="15"/>
        <v/>
      </c>
      <c r="S50" s="3" t="str">
        <f t="shared" si="16"/>
        <v/>
      </c>
      <c r="T50" s="3" t="str">
        <f t="shared" si="17"/>
        <v/>
      </c>
      <c r="U50" s="3" t="str">
        <f t="shared" si="18"/>
        <v/>
      </c>
      <c r="V50" s="3" t="str">
        <f t="shared" si="19"/>
        <v/>
      </c>
      <c r="W50" s="3" t="str">
        <f t="shared" si="20"/>
        <v/>
      </c>
      <c r="X50" s="3" t="str">
        <f t="shared" si="21"/>
        <v/>
      </c>
      <c r="Y50" s="3" t="str">
        <f t="shared" si="22"/>
        <v/>
      </c>
      <c r="Z50" s="3" t="str">
        <f t="shared" si="23"/>
        <v/>
      </c>
      <c r="AA50" s="3" t="str">
        <f t="shared" si="24"/>
        <v/>
      </c>
      <c r="AB50" s="3" t="str">
        <f t="shared" si="25"/>
        <v/>
      </c>
      <c r="AC50" s="3" t="str">
        <f t="shared" si="26"/>
        <v/>
      </c>
      <c r="AD50" s="3" t="str">
        <f t="shared" si="27"/>
        <v/>
      </c>
      <c r="AE50" s="3" t="str">
        <f t="shared" si="28"/>
        <v/>
      </c>
      <c r="AF50" s="3" t="str">
        <f t="shared" si="29"/>
        <v/>
      </c>
      <c r="AG50" s="3" t="str">
        <f t="shared" si="30"/>
        <v/>
      </c>
      <c r="AH50" s="3" t="str">
        <f t="shared" si="31"/>
        <v/>
      </c>
      <c r="AI50" s="3" t="str">
        <f t="shared" si="32"/>
        <v/>
      </c>
      <c r="AJ50" s="3" t="str">
        <f t="shared" si="33"/>
        <v/>
      </c>
      <c r="AK50" s="3" t="str">
        <f t="shared" si="34"/>
        <v/>
      </c>
      <c r="AL50" s="3" t="str">
        <f t="shared" si="35"/>
        <v/>
      </c>
    </row>
    <row r="51" spans="1:38" x14ac:dyDescent="0.25">
      <c r="A51" s="3">
        <f>'Risiko Log'!A50</f>
        <v>48</v>
      </c>
      <c r="B51" s="3">
        <f>'Risiko Log'!E50</f>
        <v>0</v>
      </c>
      <c r="C51" s="3">
        <f>'Risiko Log'!F50</f>
        <v>0</v>
      </c>
      <c r="D51" s="3" t="str">
        <f t="shared" si="1"/>
        <v/>
      </c>
      <c r="E51" s="3" t="str">
        <f t="shared" si="2"/>
        <v/>
      </c>
      <c r="F51" s="3" t="str">
        <f t="shared" si="3"/>
        <v/>
      </c>
      <c r="G51" s="3" t="str">
        <f t="shared" si="4"/>
        <v/>
      </c>
      <c r="H51" s="3" t="str">
        <f t="shared" si="5"/>
        <v/>
      </c>
      <c r="I51" s="3" t="str">
        <f t="shared" si="6"/>
        <v/>
      </c>
      <c r="J51" s="3" t="str">
        <f t="shared" si="7"/>
        <v/>
      </c>
      <c r="K51" s="3" t="str">
        <f t="shared" si="8"/>
        <v/>
      </c>
      <c r="L51" s="3" t="str">
        <f t="shared" si="9"/>
        <v/>
      </c>
      <c r="M51" s="3" t="str">
        <f t="shared" si="10"/>
        <v/>
      </c>
      <c r="N51" s="3" t="str">
        <f t="shared" si="11"/>
        <v/>
      </c>
      <c r="O51" s="3" t="str">
        <f t="shared" si="12"/>
        <v/>
      </c>
      <c r="P51" s="3" t="str">
        <f t="shared" si="13"/>
        <v/>
      </c>
      <c r="Q51" s="3" t="str">
        <f t="shared" si="14"/>
        <v/>
      </c>
      <c r="R51" s="3" t="str">
        <f t="shared" si="15"/>
        <v/>
      </c>
      <c r="S51" s="3" t="str">
        <f t="shared" si="16"/>
        <v/>
      </c>
      <c r="T51" s="3" t="str">
        <f t="shared" si="17"/>
        <v/>
      </c>
      <c r="U51" s="3" t="str">
        <f t="shared" si="18"/>
        <v/>
      </c>
      <c r="V51" s="3" t="str">
        <f t="shared" si="19"/>
        <v/>
      </c>
      <c r="W51" s="3" t="str">
        <f t="shared" si="20"/>
        <v/>
      </c>
      <c r="X51" s="3" t="str">
        <f t="shared" si="21"/>
        <v/>
      </c>
      <c r="Y51" s="3" t="str">
        <f t="shared" si="22"/>
        <v/>
      </c>
      <c r="Z51" s="3" t="str">
        <f t="shared" si="23"/>
        <v/>
      </c>
      <c r="AA51" s="3" t="str">
        <f t="shared" si="24"/>
        <v/>
      </c>
      <c r="AB51" s="3" t="str">
        <f t="shared" si="25"/>
        <v/>
      </c>
      <c r="AC51" s="3" t="str">
        <f t="shared" si="26"/>
        <v/>
      </c>
      <c r="AD51" s="3" t="str">
        <f t="shared" si="27"/>
        <v/>
      </c>
      <c r="AE51" s="3" t="str">
        <f t="shared" si="28"/>
        <v/>
      </c>
      <c r="AF51" s="3" t="str">
        <f t="shared" si="29"/>
        <v/>
      </c>
      <c r="AG51" s="3" t="str">
        <f t="shared" si="30"/>
        <v/>
      </c>
      <c r="AH51" s="3" t="str">
        <f t="shared" si="31"/>
        <v/>
      </c>
      <c r="AI51" s="3" t="str">
        <f t="shared" si="32"/>
        <v/>
      </c>
      <c r="AJ51" s="3" t="str">
        <f t="shared" si="33"/>
        <v/>
      </c>
      <c r="AK51" s="3" t="str">
        <f t="shared" si="34"/>
        <v/>
      </c>
      <c r="AL51" s="3" t="str">
        <f t="shared" si="35"/>
        <v/>
      </c>
    </row>
    <row r="52" spans="1:38" x14ac:dyDescent="0.25">
      <c r="A52" s="3">
        <f>'Risiko Log'!A51</f>
        <v>49</v>
      </c>
      <c r="B52" s="3">
        <f>'Risiko Log'!E51</f>
        <v>0</v>
      </c>
      <c r="C52" s="3">
        <f>'Risiko Log'!F51</f>
        <v>0</v>
      </c>
      <c r="D52" s="3" t="str">
        <f t="shared" si="1"/>
        <v/>
      </c>
      <c r="E52" s="3" t="str">
        <f t="shared" si="2"/>
        <v/>
      </c>
      <c r="F52" s="3" t="str">
        <f t="shared" si="3"/>
        <v/>
      </c>
      <c r="G52" s="3" t="str">
        <f t="shared" si="4"/>
        <v/>
      </c>
      <c r="H52" s="3" t="str">
        <f t="shared" si="5"/>
        <v/>
      </c>
      <c r="I52" s="3" t="str">
        <f t="shared" si="6"/>
        <v/>
      </c>
      <c r="J52" s="3" t="str">
        <f t="shared" si="7"/>
        <v/>
      </c>
      <c r="K52" s="3" t="str">
        <f t="shared" si="8"/>
        <v/>
      </c>
      <c r="L52" s="3" t="str">
        <f t="shared" si="9"/>
        <v/>
      </c>
      <c r="M52" s="3" t="str">
        <f t="shared" si="10"/>
        <v/>
      </c>
      <c r="N52" s="3" t="str">
        <f t="shared" si="11"/>
        <v/>
      </c>
      <c r="O52" s="3" t="str">
        <f t="shared" si="12"/>
        <v/>
      </c>
      <c r="P52" s="3" t="str">
        <f t="shared" si="13"/>
        <v/>
      </c>
      <c r="Q52" s="3" t="str">
        <f t="shared" si="14"/>
        <v/>
      </c>
      <c r="R52" s="3" t="str">
        <f t="shared" si="15"/>
        <v/>
      </c>
      <c r="S52" s="3" t="str">
        <f t="shared" si="16"/>
        <v/>
      </c>
      <c r="T52" s="3" t="str">
        <f t="shared" si="17"/>
        <v/>
      </c>
      <c r="U52" s="3" t="str">
        <f t="shared" si="18"/>
        <v/>
      </c>
      <c r="V52" s="3" t="str">
        <f t="shared" si="19"/>
        <v/>
      </c>
      <c r="W52" s="3" t="str">
        <f t="shared" si="20"/>
        <v/>
      </c>
      <c r="X52" s="3" t="str">
        <f t="shared" si="21"/>
        <v/>
      </c>
      <c r="Y52" s="3" t="str">
        <f t="shared" si="22"/>
        <v/>
      </c>
      <c r="Z52" s="3" t="str">
        <f t="shared" si="23"/>
        <v/>
      </c>
      <c r="AA52" s="3" t="str">
        <f t="shared" si="24"/>
        <v/>
      </c>
      <c r="AB52" s="3" t="str">
        <f t="shared" si="25"/>
        <v/>
      </c>
      <c r="AC52" s="3" t="str">
        <f t="shared" si="26"/>
        <v/>
      </c>
      <c r="AD52" s="3" t="str">
        <f t="shared" si="27"/>
        <v/>
      </c>
      <c r="AE52" s="3" t="str">
        <f t="shared" si="28"/>
        <v/>
      </c>
      <c r="AF52" s="3" t="str">
        <f t="shared" si="29"/>
        <v/>
      </c>
      <c r="AG52" s="3" t="str">
        <f t="shared" si="30"/>
        <v/>
      </c>
      <c r="AH52" s="3" t="str">
        <f t="shared" si="31"/>
        <v/>
      </c>
      <c r="AI52" s="3" t="str">
        <f t="shared" si="32"/>
        <v/>
      </c>
      <c r="AJ52" s="3" t="str">
        <f t="shared" si="33"/>
        <v/>
      </c>
      <c r="AK52" s="3" t="str">
        <f t="shared" si="34"/>
        <v/>
      </c>
      <c r="AL52" s="3" t="str">
        <f t="shared" si="35"/>
        <v/>
      </c>
    </row>
    <row r="53" spans="1:38" x14ac:dyDescent="0.25">
      <c r="A53" s="3">
        <f>'Risiko Log'!A52</f>
        <v>50</v>
      </c>
      <c r="B53" s="3">
        <f>'Risiko Log'!E52</f>
        <v>0</v>
      </c>
      <c r="C53" s="3">
        <f>'Risiko Log'!F52</f>
        <v>0</v>
      </c>
      <c r="D53" s="3" t="str">
        <f t="shared" si="1"/>
        <v/>
      </c>
      <c r="E53" s="3" t="str">
        <f t="shared" si="2"/>
        <v/>
      </c>
      <c r="F53" s="3" t="str">
        <f t="shared" si="3"/>
        <v/>
      </c>
      <c r="G53" s="3" t="str">
        <f t="shared" si="4"/>
        <v/>
      </c>
      <c r="H53" s="3" t="str">
        <f t="shared" si="5"/>
        <v/>
      </c>
      <c r="I53" s="3" t="str">
        <f t="shared" si="6"/>
        <v/>
      </c>
      <c r="J53" s="3" t="str">
        <f t="shared" si="7"/>
        <v/>
      </c>
      <c r="K53" s="3" t="str">
        <f t="shared" si="8"/>
        <v/>
      </c>
      <c r="L53" s="3" t="str">
        <f t="shared" si="9"/>
        <v/>
      </c>
      <c r="M53" s="3" t="str">
        <f t="shared" si="10"/>
        <v/>
      </c>
      <c r="N53" s="3" t="str">
        <f t="shared" si="11"/>
        <v/>
      </c>
      <c r="O53" s="3" t="str">
        <f t="shared" si="12"/>
        <v/>
      </c>
      <c r="P53" s="3" t="str">
        <f t="shared" si="13"/>
        <v/>
      </c>
      <c r="Q53" s="3" t="str">
        <f t="shared" si="14"/>
        <v/>
      </c>
      <c r="R53" s="3" t="str">
        <f t="shared" si="15"/>
        <v/>
      </c>
      <c r="S53" s="3" t="str">
        <f t="shared" si="16"/>
        <v/>
      </c>
      <c r="T53" s="3" t="str">
        <f t="shared" si="17"/>
        <v/>
      </c>
      <c r="U53" s="3" t="str">
        <f t="shared" si="18"/>
        <v/>
      </c>
      <c r="V53" s="3" t="str">
        <f t="shared" si="19"/>
        <v/>
      </c>
      <c r="W53" s="3" t="str">
        <f t="shared" si="20"/>
        <v/>
      </c>
      <c r="X53" s="3" t="str">
        <f t="shared" si="21"/>
        <v/>
      </c>
      <c r="Y53" s="3" t="str">
        <f t="shared" si="22"/>
        <v/>
      </c>
      <c r="Z53" s="3" t="str">
        <f t="shared" si="23"/>
        <v/>
      </c>
      <c r="AA53" s="3" t="str">
        <f t="shared" si="24"/>
        <v/>
      </c>
      <c r="AB53" s="3" t="str">
        <f t="shared" si="25"/>
        <v/>
      </c>
      <c r="AC53" s="3" t="str">
        <f t="shared" si="26"/>
        <v/>
      </c>
      <c r="AD53" s="3" t="str">
        <f t="shared" si="27"/>
        <v/>
      </c>
      <c r="AE53" s="3" t="str">
        <f t="shared" si="28"/>
        <v/>
      </c>
      <c r="AF53" s="3" t="str">
        <f t="shared" si="29"/>
        <v/>
      </c>
      <c r="AG53" s="3" t="str">
        <f t="shared" si="30"/>
        <v/>
      </c>
      <c r="AH53" s="3" t="str">
        <f t="shared" si="31"/>
        <v/>
      </c>
      <c r="AI53" s="3" t="str">
        <f t="shared" si="32"/>
        <v/>
      </c>
      <c r="AJ53" s="3" t="str">
        <f t="shared" si="33"/>
        <v/>
      </c>
      <c r="AK53" s="3" t="str">
        <f t="shared" si="34"/>
        <v/>
      </c>
      <c r="AL53" s="3" t="str">
        <f t="shared" si="35"/>
        <v/>
      </c>
    </row>
    <row r="54" spans="1:38" x14ac:dyDescent="0.25">
      <c r="A54" s="3">
        <f>'Risiko Log'!A53</f>
        <v>51</v>
      </c>
      <c r="B54" s="3">
        <f>'Risiko Log'!E53</f>
        <v>0</v>
      </c>
      <c r="C54" s="3">
        <f>'Risiko Log'!F53</f>
        <v>0</v>
      </c>
      <c r="D54" s="3" t="str">
        <f t="shared" si="1"/>
        <v/>
      </c>
      <c r="E54" s="3" t="str">
        <f t="shared" si="2"/>
        <v/>
      </c>
      <c r="F54" s="3" t="str">
        <f t="shared" si="3"/>
        <v/>
      </c>
      <c r="G54" s="3" t="str">
        <f t="shared" si="4"/>
        <v/>
      </c>
      <c r="H54" s="3" t="str">
        <f t="shared" si="5"/>
        <v/>
      </c>
      <c r="I54" s="3" t="str">
        <f t="shared" si="6"/>
        <v/>
      </c>
      <c r="J54" s="3" t="str">
        <f t="shared" si="7"/>
        <v/>
      </c>
      <c r="K54" s="3" t="str">
        <f t="shared" si="8"/>
        <v/>
      </c>
      <c r="L54" s="3" t="str">
        <f t="shared" si="9"/>
        <v/>
      </c>
      <c r="M54" s="3" t="str">
        <f t="shared" si="10"/>
        <v/>
      </c>
      <c r="N54" s="3" t="str">
        <f t="shared" si="11"/>
        <v/>
      </c>
      <c r="O54" s="3" t="str">
        <f t="shared" si="12"/>
        <v/>
      </c>
      <c r="P54" s="3" t="str">
        <f t="shared" si="13"/>
        <v/>
      </c>
      <c r="Q54" s="3" t="str">
        <f t="shared" si="14"/>
        <v/>
      </c>
      <c r="R54" s="3" t="str">
        <f t="shared" si="15"/>
        <v/>
      </c>
      <c r="S54" s="3" t="str">
        <f t="shared" si="16"/>
        <v/>
      </c>
      <c r="T54" s="3" t="str">
        <f t="shared" si="17"/>
        <v/>
      </c>
      <c r="U54" s="3" t="str">
        <f t="shared" si="18"/>
        <v/>
      </c>
      <c r="V54" s="3" t="str">
        <f t="shared" si="19"/>
        <v/>
      </c>
      <c r="W54" s="3" t="str">
        <f t="shared" si="20"/>
        <v/>
      </c>
      <c r="X54" s="3" t="str">
        <f t="shared" si="21"/>
        <v/>
      </c>
      <c r="Y54" s="3" t="str">
        <f t="shared" si="22"/>
        <v/>
      </c>
      <c r="Z54" s="3" t="str">
        <f t="shared" si="23"/>
        <v/>
      </c>
      <c r="AA54" s="3" t="str">
        <f t="shared" si="24"/>
        <v/>
      </c>
      <c r="AB54" s="3" t="str">
        <f t="shared" si="25"/>
        <v/>
      </c>
      <c r="AC54" s="3" t="str">
        <f t="shared" si="26"/>
        <v/>
      </c>
      <c r="AD54" s="3" t="str">
        <f t="shared" si="27"/>
        <v/>
      </c>
      <c r="AE54" s="3" t="str">
        <f t="shared" si="28"/>
        <v/>
      </c>
      <c r="AF54" s="3" t="str">
        <f t="shared" si="29"/>
        <v/>
      </c>
      <c r="AG54" s="3" t="str">
        <f t="shared" si="30"/>
        <v/>
      </c>
      <c r="AH54" s="3" t="str">
        <f t="shared" si="31"/>
        <v/>
      </c>
      <c r="AI54" s="3" t="str">
        <f t="shared" si="32"/>
        <v/>
      </c>
      <c r="AJ54" s="3" t="str">
        <f t="shared" si="33"/>
        <v/>
      </c>
      <c r="AK54" s="3" t="str">
        <f t="shared" si="34"/>
        <v/>
      </c>
      <c r="AL54" s="3" t="str">
        <f t="shared" si="35"/>
        <v/>
      </c>
    </row>
    <row r="55" spans="1:38" x14ac:dyDescent="0.25">
      <c r="A55" s="3">
        <f>'Risiko Log'!A54</f>
        <v>52</v>
      </c>
      <c r="B55" s="3">
        <f>'Risiko Log'!E54</f>
        <v>0</v>
      </c>
      <c r="C55" s="3">
        <f>'Risiko Log'!F54</f>
        <v>0</v>
      </c>
      <c r="D55" s="3" t="str">
        <f t="shared" si="1"/>
        <v/>
      </c>
      <c r="E55" s="3" t="str">
        <f t="shared" si="2"/>
        <v/>
      </c>
      <c r="F55" s="3" t="str">
        <f t="shared" si="3"/>
        <v/>
      </c>
      <c r="G55" s="3" t="str">
        <f t="shared" si="4"/>
        <v/>
      </c>
      <c r="H55" s="3" t="str">
        <f t="shared" si="5"/>
        <v/>
      </c>
      <c r="I55" s="3" t="str">
        <f t="shared" si="6"/>
        <v/>
      </c>
      <c r="J55" s="3" t="str">
        <f t="shared" si="7"/>
        <v/>
      </c>
      <c r="K55" s="3" t="str">
        <f t="shared" si="8"/>
        <v/>
      </c>
      <c r="L55" s="3" t="str">
        <f t="shared" si="9"/>
        <v/>
      </c>
      <c r="M55" s="3" t="str">
        <f t="shared" si="10"/>
        <v/>
      </c>
      <c r="N55" s="3" t="str">
        <f t="shared" si="11"/>
        <v/>
      </c>
      <c r="O55" s="3" t="str">
        <f t="shared" si="12"/>
        <v/>
      </c>
      <c r="P55" s="3" t="str">
        <f t="shared" si="13"/>
        <v/>
      </c>
      <c r="Q55" s="3" t="str">
        <f t="shared" si="14"/>
        <v/>
      </c>
      <c r="R55" s="3" t="str">
        <f t="shared" si="15"/>
        <v/>
      </c>
      <c r="S55" s="3" t="str">
        <f t="shared" si="16"/>
        <v/>
      </c>
      <c r="T55" s="3" t="str">
        <f t="shared" si="17"/>
        <v/>
      </c>
      <c r="U55" s="3" t="str">
        <f t="shared" si="18"/>
        <v/>
      </c>
      <c r="V55" s="3" t="str">
        <f t="shared" si="19"/>
        <v/>
      </c>
      <c r="W55" s="3" t="str">
        <f t="shared" si="20"/>
        <v/>
      </c>
      <c r="X55" s="3" t="str">
        <f t="shared" si="21"/>
        <v/>
      </c>
      <c r="Y55" s="3" t="str">
        <f t="shared" si="22"/>
        <v/>
      </c>
      <c r="Z55" s="3" t="str">
        <f t="shared" si="23"/>
        <v/>
      </c>
      <c r="AA55" s="3" t="str">
        <f t="shared" si="24"/>
        <v/>
      </c>
      <c r="AB55" s="3" t="str">
        <f t="shared" si="25"/>
        <v/>
      </c>
      <c r="AC55" s="3" t="str">
        <f t="shared" si="26"/>
        <v/>
      </c>
      <c r="AD55" s="3" t="str">
        <f t="shared" si="27"/>
        <v/>
      </c>
      <c r="AE55" s="3" t="str">
        <f t="shared" si="28"/>
        <v/>
      </c>
      <c r="AF55" s="3" t="str">
        <f t="shared" si="29"/>
        <v/>
      </c>
      <c r="AG55" s="3" t="str">
        <f t="shared" si="30"/>
        <v/>
      </c>
      <c r="AH55" s="3" t="str">
        <f t="shared" si="31"/>
        <v/>
      </c>
      <c r="AI55" s="3" t="str">
        <f t="shared" si="32"/>
        <v/>
      </c>
      <c r="AJ55" s="3" t="str">
        <f t="shared" si="33"/>
        <v/>
      </c>
      <c r="AK55" s="3" t="str">
        <f t="shared" si="34"/>
        <v/>
      </c>
      <c r="AL55" s="3" t="str">
        <f t="shared" si="35"/>
        <v/>
      </c>
    </row>
    <row r="56" spans="1:38" x14ac:dyDescent="0.25">
      <c r="A56" s="3">
        <f>'Risiko Log'!A55</f>
        <v>53</v>
      </c>
      <c r="B56" s="3">
        <f>'Risiko Log'!E55</f>
        <v>0</v>
      </c>
      <c r="C56" s="3">
        <f>'Risiko Log'!F55</f>
        <v>0</v>
      </c>
      <c r="D56" s="3" t="str">
        <f t="shared" si="1"/>
        <v/>
      </c>
      <c r="E56" s="3" t="str">
        <f t="shared" si="2"/>
        <v/>
      </c>
      <c r="F56" s="3" t="str">
        <f t="shared" si="3"/>
        <v/>
      </c>
      <c r="G56" s="3" t="str">
        <f t="shared" si="4"/>
        <v/>
      </c>
      <c r="H56" s="3" t="str">
        <f t="shared" si="5"/>
        <v/>
      </c>
      <c r="I56" s="3" t="str">
        <f t="shared" si="6"/>
        <v/>
      </c>
      <c r="J56" s="3" t="str">
        <f t="shared" si="7"/>
        <v/>
      </c>
      <c r="K56" s="3" t="str">
        <f t="shared" si="8"/>
        <v/>
      </c>
      <c r="L56" s="3" t="str">
        <f t="shared" si="9"/>
        <v/>
      </c>
      <c r="M56" s="3" t="str">
        <f t="shared" si="10"/>
        <v/>
      </c>
      <c r="N56" s="3" t="str">
        <f t="shared" si="11"/>
        <v/>
      </c>
      <c r="O56" s="3" t="str">
        <f t="shared" si="12"/>
        <v/>
      </c>
      <c r="P56" s="3" t="str">
        <f t="shared" si="13"/>
        <v/>
      </c>
      <c r="Q56" s="3" t="str">
        <f t="shared" si="14"/>
        <v/>
      </c>
      <c r="R56" s="3" t="str">
        <f t="shared" si="15"/>
        <v/>
      </c>
      <c r="S56" s="3" t="str">
        <f t="shared" si="16"/>
        <v/>
      </c>
      <c r="T56" s="3" t="str">
        <f t="shared" si="17"/>
        <v/>
      </c>
      <c r="U56" s="3" t="str">
        <f t="shared" si="18"/>
        <v/>
      </c>
      <c r="V56" s="3" t="str">
        <f t="shared" si="19"/>
        <v/>
      </c>
      <c r="W56" s="3" t="str">
        <f t="shared" si="20"/>
        <v/>
      </c>
      <c r="X56" s="3" t="str">
        <f t="shared" si="21"/>
        <v/>
      </c>
      <c r="Y56" s="3" t="str">
        <f t="shared" si="22"/>
        <v/>
      </c>
      <c r="Z56" s="3" t="str">
        <f t="shared" si="23"/>
        <v/>
      </c>
      <c r="AA56" s="3" t="str">
        <f t="shared" si="24"/>
        <v/>
      </c>
      <c r="AB56" s="3" t="str">
        <f t="shared" si="25"/>
        <v/>
      </c>
      <c r="AC56" s="3" t="str">
        <f t="shared" si="26"/>
        <v/>
      </c>
      <c r="AD56" s="3" t="str">
        <f t="shared" si="27"/>
        <v/>
      </c>
      <c r="AE56" s="3" t="str">
        <f t="shared" si="28"/>
        <v/>
      </c>
      <c r="AF56" s="3" t="str">
        <f t="shared" si="29"/>
        <v/>
      </c>
      <c r="AG56" s="3" t="str">
        <f t="shared" si="30"/>
        <v/>
      </c>
      <c r="AH56" s="3" t="str">
        <f t="shared" si="31"/>
        <v/>
      </c>
      <c r="AI56" s="3" t="str">
        <f t="shared" si="32"/>
        <v/>
      </c>
      <c r="AJ56" s="3" t="str">
        <f t="shared" si="33"/>
        <v/>
      </c>
      <c r="AK56" s="3" t="str">
        <f t="shared" si="34"/>
        <v/>
      </c>
      <c r="AL56" s="3" t="str">
        <f t="shared" si="35"/>
        <v/>
      </c>
    </row>
    <row r="57" spans="1:38" x14ac:dyDescent="0.25">
      <c r="A57" s="3">
        <f>'Risiko Log'!A56</f>
        <v>54</v>
      </c>
      <c r="B57" s="3">
        <f>'Risiko Log'!E56</f>
        <v>0</v>
      </c>
      <c r="C57" s="3">
        <f>'Risiko Log'!F56</f>
        <v>0</v>
      </c>
      <c r="D57" s="3" t="str">
        <f t="shared" si="1"/>
        <v/>
      </c>
      <c r="E57" s="3" t="str">
        <f t="shared" si="2"/>
        <v/>
      </c>
      <c r="F57" s="3" t="str">
        <f t="shared" si="3"/>
        <v/>
      </c>
      <c r="G57" s="3" t="str">
        <f t="shared" si="4"/>
        <v/>
      </c>
      <c r="H57" s="3" t="str">
        <f t="shared" si="5"/>
        <v/>
      </c>
      <c r="I57" s="3" t="str">
        <f t="shared" si="6"/>
        <v/>
      </c>
      <c r="J57" s="3" t="str">
        <f t="shared" si="7"/>
        <v/>
      </c>
      <c r="K57" s="3" t="str">
        <f t="shared" si="8"/>
        <v/>
      </c>
      <c r="L57" s="3" t="str">
        <f t="shared" si="9"/>
        <v/>
      </c>
      <c r="M57" s="3" t="str">
        <f t="shared" si="10"/>
        <v/>
      </c>
      <c r="N57" s="3" t="str">
        <f t="shared" si="11"/>
        <v/>
      </c>
      <c r="O57" s="3" t="str">
        <f t="shared" si="12"/>
        <v/>
      </c>
      <c r="P57" s="3" t="str">
        <f t="shared" si="13"/>
        <v/>
      </c>
      <c r="Q57" s="3" t="str">
        <f t="shared" si="14"/>
        <v/>
      </c>
      <c r="R57" s="3" t="str">
        <f t="shared" si="15"/>
        <v/>
      </c>
      <c r="S57" s="3" t="str">
        <f t="shared" si="16"/>
        <v/>
      </c>
      <c r="T57" s="3" t="str">
        <f t="shared" si="17"/>
        <v/>
      </c>
      <c r="U57" s="3" t="str">
        <f t="shared" si="18"/>
        <v/>
      </c>
      <c r="V57" s="3" t="str">
        <f t="shared" si="19"/>
        <v/>
      </c>
      <c r="W57" s="3" t="str">
        <f t="shared" si="20"/>
        <v/>
      </c>
      <c r="X57" s="3" t="str">
        <f t="shared" si="21"/>
        <v/>
      </c>
      <c r="Y57" s="3" t="str">
        <f t="shared" si="22"/>
        <v/>
      </c>
      <c r="Z57" s="3" t="str">
        <f t="shared" si="23"/>
        <v/>
      </c>
      <c r="AA57" s="3" t="str">
        <f t="shared" si="24"/>
        <v/>
      </c>
      <c r="AB57" s="3" t="str">
        <f t="shared" si="25"/>
        <v/>
      </c>
      <c r="AC57" s="3" t="str">
        <f t="shared" si="26"/>
        <v/>
      </c>
      <c r="AD57" s="3" t="str">
        <f t="shared" si="27"/>
        <v/>
      </c>
      <c r="AE57" s="3" t="str">
        <f t="shared" si="28"/>
        <v/>
      </c>
      <c r="AF57" s="3" t="str">
        <f t="shared" si="29"/>
        <v/>
      </c>
      <c r="AG57" s="3" t="str">
        <f t="shared" si="30"/>
        <v/>
      </c>
      <c r="AH57" s="3" t="str">
        <f t="shared" si="31"/>
        <v/>
      </c>
      <c r="AI57" s="3" t="str">
        <f t="shared" si="32"/>
        <v/>
      </c>
      <c r="AJ57" s="3" t="str">
        <f t="shared" si="33"/>
        <v/>
      </c>
      <c r="AK57" s="3" t="str">
        <f t="shared" si="34"/>
        <v/>
      </c>
      <c r="AL57" s="3" t="str">
        <f t="shared" si="35"/>
        <v/>
      </c>
    </row>
    <row r="58" spans="1:38" x14ac:dyDescent="0.25">
      <c r="A58" s="3">
        <f>'Risiko Log'!A57</f>
        <v>55</v>
      </c>
      <c r="B58" s="3">
        <f>'Risiko Log'!E57</f>
        <v>0</v>
      </c>
      <c r="C58" s="3">
        <f>'Risiko Log'!F57</f>
        <v>0</v>
      </c>
      <c r="D58" s="3" t="str">
        <f t="shared" si="1"/>
        <v/>
      </c>
      <c r="E58" s="3" t="str">
        <f t="shared" si="2"/>
        <v/>
      </c>
      <c r="F58" s="3" t="str">
        <f t="shared" si="3"/>
        <v/>
      </c>
      <c r="G58" s="3" t="str">
        <f t="shared" si="4"/>
        <v/>
      </c>
      <c r="H58" s="3" t="str">
        <f t="shared" si="5"/>
        <v/>
      </c>
      <c r="I58" s="3" t="str">
        <f t="shared" si="6"/>
        <v/>
      </c>
      <c r="J58" s="3" t="str">
        <f t="shared" si="7"/>
        <v/>
      </c>
      <c r="K58" s="3" t="str">
        <f t="shared" si="8"/>
        <v/>
      </c>
      <c r="L58" s="3" t="str">
        <f t="shared" si="9"/>
        <v/>
      </c>
      <c r="M58" s="3" t="str">
        <f t="shared" si="10"/>
        <v/>
      </c>
      <c r="N58" s="3" t="str">
        <f t="shared" si="11"/>
        <v/>
      </c>
      <c r="O58" s="3" t="str">
        <f t="shared" si="12"/>
        <v/>
      </c>
      <c r="P58" s="3" t="str">
        <f t="shared" si="13"/>
        <v/>
      </c>
      <c r="Q58" s="3" t="str">
        <f t="shared" si="14"/>
        <v/>
      </c>
      <c r="R58" s="3" t="str">
        <f t="shared" si="15"/>
        <v/>
      </c>
      <c r="S58" s="3" t="str">
        <f t="shared" si="16"/>
        <v/>
      </c>
      <c r="T58" s="3" t="str">
        <f t="shared" si="17"/>
        <v/>
      </c>
      <c r="U58" s="3" t="str">
        <f t="shared" si="18"/>
        <v/>
      </c>
      <c r="V58" s="3" t="str">
        <f t="shared" si="19"/>
        <v/>
      </c>
      <c r="W58" s="3" t="str">
        <f t="shared" si="20"/>
        <v/>
      </c>
      <c r="X58" s="3" t="str">
        <f t="shared" si="21"/>
        <v/>
      </c>
      <c r="Y58" s="3" t="str">
        <f t="shared" si="22"/>
        <v/>
      </c>
      <c r="Z58" s="3" t="str">
        <f t="shared" si="23"/>
        <v/>
      </c>
      <c r="AA58" s="3" t="str">
        <f t="shared" si="24"/>
        <v/>
      </c>
      <c r="AB58" s="3" t="str">
        <f t="shared" si="25"/>
        <v/>
      </c>
      <c r="AC58" s="3" t="str">
        <f t="shared" si="26"/>
        <v/>
      </c>
      <c r="AD58" s="3" t="str">
        <f t="shared" si="27"/>
        <v/>
      </c>
      <c r="AE58" s="3" t="str">
        <f t="shared" si="28"/>
        <v/>
      </c>
      <c r="AF58" s="3" t="str">
        <f t="shared" si="29"/>
        <v/>
      </c>
      <c r="AG58" s="3" t="str">
        <f t="shared" si="30"/>
        <v/>
      </c>
      <c r="AH58" s="3" t="str">
        <f t="shared" si="31"/>
        <v/>
      </c>
      <c r="AI58" s="3" t="str">
        <f t="shared" si="32"/>
        <v/>
      </c>
      <c r="AJ58" s="3" t="str">
        <f t="shared" si="33"/>
        <v/>
      </c>
      <c r="AK58" s="3" t="str">
        <f t="shared" si="34"/>
        <v/>
      </c>
      <c r="AL58" s="3" t="str">
        <f t="shared" si="35"/>
        <v/>
      </c>
    </row>
    <row r="59" spans="1:38" x14ac:dyDescent="0.25">
      <c r="A59" s="3">
        <f>'Risiko Log'!A58</f>
        <v>56</v>
      </c>
      <c r="B59" s="3">
        <f>'Risiko Log'!E58</f>
        <v>0</v>
      </c>
      <c r="C59" s="3">
        <f>'Risiko Log'!F58</f>
        <v>0</v>
      </c>
      <c r="D59" s="3" t="str">
        <f t="shared" si="1"/>
        <v/>
      </c>
      <c r="E59" s="3" t="str">
        <f t="shared" si="2"/>
        <v/>
      </c>
      <c r="F59" s="3" t="str">
        <f t="shared" si="3"/>
        <v/>
      </c>
      <c r="G59" s="3" t="str">
        <f t="shared" si="4"/>
        <v/>
      </c>
      <c r="H59" s="3" t="str">
        <f t="shared" si="5"/>
        <v/>
      </c>
      <c r="I59" s="3" t="str">
        <f t="shared" si="6"/>
        <v/>
      </c>
      <c r="J59" s="3" t="str">
        <f t="shared" si="7"/>
        <v/>
      </c>
      <c r="K59" s="3" t="str">
        <f t="shared" si="8"/>
        <v/>
      </c>
      <c r="L59" s="3" t="str">
        <f t="shared" si="9"/>
        <v/>
      </c>
      <c r="M59" s="3" t="str">
        <f t="shared" si="10"/>
        <v/>
      </c>
      <c r="N59" s="3" t="str">
        <f t="shared" si="11"/>
        <v/>
      </c>
      <c r="O59" s="3" t="str">
        <f t="shared" si="12"/>
        <v/>
      </c>
      <c r="P59" s="3" t="str">
        <f t="shared" si="13"/>
        <v/>
      </c>
      <c r="Q59" s="3" t="str">
        <f t="shared" si="14"/>
        <v/>
      </c>
      <c r="R59" s="3" t="str">
        <f t="shared" si="15"/>
        <v/>
      </c>
      <c r="S59" s="3" t="str">
        <f t="shared" si="16"/>
        <v/>
      </c>
      <c r="T59" s="3" t="str">
        <f t="shared" si="17"/>
        <v/>
      </c>
      <c r="U59" s="3" t="str">
        <f t="shared" si="18"/>
        <v/>
      </c>
      <c r="V59" s="3" t="str">
        <f t="shared" si="19"/>
        <v/>
      </c>
      <c r="W59" s="3" t="str">
        <f t="shared" si="20"/>
        <v/>
      </c>
      <c r="X59" s="3" t="str">
        <f t="shared" si="21"/>
        <v/>
      </c>
      <c r="Y59" s="3" t="str">
        <f t="shared" si="22"/>
        <v/>
      </c>
      <c r="Z59" s="3" t="str">
        <f t="shared" si="23"/>
        <v/>
      </c>
      <c r="AA59" s="3" t="str">
        <f t="shared" si="24"/>
        <v/>
      </c>
      <c r="AB59" s="3" t="str">
        <f t="shared" si="25"/>
        <v/>
      </c>
      <c r="AC59" s="3" t="str">
        <f t="shared" si="26"/>
        <v/>
      </c>
      <c r="AD59" s="3" t="str">
        <f t="shared" si="27"/>
        <v/>
      </c>
      <c r="AE59" s="3" t="str">
        <f t="shared" si="28"/>
        <v/>
      </c>
      <c r="AF59" s="3" t="str">
        <f t="shared" si="29"/>
        <v/>
      </c>
      <c r="AG59" s="3" t="str">
        <f t="shared" si="30"/>
        <v/>
      </c>
      <c r="AH59" s="3" t="str">
        <f t="shared" si="31"/>
        <v/>
      </c>
      <c r="AI59" s="3" t="str">
        <f t="shared" si="32"/>
        <v/>
      </c>
      <c r="AJ59" s="3" t="str">
        <f t="shared" si="33"/>
        <v/>
      </c>
      <c r="AK59" s="3" t="str">
        <f t="shared" si="34"/>
        <v/>
      </c>
      <c r="AL59" s="3" t="str">
        <f t="shared" si="35"/>
        <v/>
      </c>
    </row>
    <row r="60" spans="1:38" x14ac:dyDescent="0.25">
      <c r="A60" s="3">
        <f>'Risiko Log'!A59</f>
        <v>57</v>
      </c>
      <c r="B60" s="3">
        <f>'Risiko Log'!E59</f>
        <v>0</v>
      </c>
      <c r="C60" s="3">
        <f>'Risiko Log'!F59</f>
        <v>0</v>
      </c>
      <c r="D60" s="3" t="str">
        <f t="shared" si="1"/>
        <v/>
      </c>
      <c r="E60" s="3" t="str">
        <f t="shared" si="2"/>
        <v/>
      </c>
      <c r="F60" s="3" t="str">
        <f t="shared" si="3"/>
        <v/>
      </c>
      <c r="G60" s="3" t="str">
        <f t="shared" si="4"/>
        <v/>
      </c>
      <c r="H60" s="3" t="str">
        <f t="shared" si="5"/>
        <v/>
      </c>
      <c r="I60" s="3" t="str">
        <f t="shared" si="6"/>
        <v/>
      </c>
      <c r="J60" s="3" t="str">
        <f t="shared" si="7"/>
        <v/>
      </c>
      <c r="K60" s="3" t="str">
        <f t="shared" si="8"/>
        <v/>
      </c>
      <c r="L60" s="3" t="str">
        <f t="shared" si="9"/>
        <v/>
      </c>
      <c r="M60" s="3" t="str">
        <f t="shared" si="10"/>
        <v/>
      </c>
      <c r="N60" s="3" t="str">
        <f t="shared" si="11"/>
        <v/>
      </c>
      <c r="O60" s="3" t="str">
        <f t="shared" si="12"/>
        <v/>
      </c>
      <c r="P60" s="3" t="str">
        <f t="shared" si="13"/>
        <v/>
      </c>
      <c r="Q60" s="3" t="str">
        <f t="shared" si="14"/>
        <v/>
      </c>
      <c r="R60" s="3" t="str">
        <f t="shared" si="15"/>
        <v/>
      </c>
      <c r="S60" s="3" t="str">
        <f t="shared" si="16"/>
        <v/>
      </c>
      <c r="T60" s="3" t="str">
        <f t="shared" si="17"/>
        <v/>
      </c>
      <c r="U60" s="3" t="str">
        <f t="shared" si="18"/>
        <v/>
      </c>
      <c r="V60" s="3" t="str">
        <f t="shared" si="19"/>
        <v/>
      </c>
      <c r="W60" s="3" t="str">
        <f t="shared" si="20"/>
        <v/>
      </c>
      <c r="X60" s="3" t="str">
        <f t="shared" si="21"/>
        <v/>
      </c>
      <c r="Y60" s="3" t="str">
        <f t="shared" si="22"/>
        <v/>
      </c>
      <c r="Z60" s="3" t="str">
        <f t="shared" si="23"/>
        <v/>
      </c>
      <c r="AA60" s="3" t="str">
        <f t="shared" si="24"/>
        <v/>
      </c>
      <c r="AB60" s="3" t="str">
        <f t="shared" si="25"/>
        <v/>
      </c>
      <c r="AC60" s="3" t="str">
        <f t="shared" si="26"/>
        <v/>
      </c>
      <c r="AD60" s="3" t="str">
        <f t="shared" si="27"/>
        <v/>
      </c>
      <c r="AE60" s="3" t="str">
        <f t="shared" si="28"/>
        <v/>
      </c>
      <c r="AF60" s="3" t="str">
        <f t="shared" si="29"/>
        <v/>
      </c>
      <c r="AG60" s="3" t="str">
        <f t="shared" si="30"/>
        <v/>
      </c>
      <c r="AH60" s="3" t="str">
        <f t="shared" si="31"/>
        <v/>
      </c>
      <c r="AI60" s="3" t="str">
        <f t="shared" si="32"/>
        <v/>
      </c>
      <c r="AJ60" s="3" t="str">
        <f t="shared" si="33"/>
        <v/>
      </c>
      <c r="AK60" s="3" t="str">
        <f t="shared" si="34"/>
        <v/>
      </c>
      <c r="AL60" s="3" t="str">
        <f t="shared" si="35"/>
        <v/>
      </c>
    </row>
    <row r="61" spans="1:38" x14ac:dyDescent="0.25">
      <c r="A61" s="3">
        <f>'Risiko Log'!A60</f>
        <v>58</v>
      </c>
      <c r="B61" s="3">
        <f>'Risiko Log'!E60</f>
        <v>0</v>
      </c>
      <c r="C61" s="3">
        <f>'Risiko Log'!F60</f>
        <v>0</v>
      </c>
      <c r="D61" s="3" t="str">
        <f t="shared" si="1"/>
        <v/>
      </c>
      <c r="E61" s="3" t="str">
        <f t="shared" si="2"/>
        <v/>
      </c>
      <c r="F61" s="3" t="str">
        <f t="shared" si="3"/>
        <v/>
      </c>
      <c r="G61" s="3" t="str">
        <f t="shared" si="4"/>
        <v/>
      </c>
      <c r="H61" s="3" t="str">
        <f t="shared" si="5"/>
        <v/>
      </c>
      <c r="I61" s="3" t="str">
        <f t="shared" si="6"/>
        <v/>
      </c>
      <c r="J61" s="3" t="str">
        <f t="shared" si="7"/>
        <v/>
      </c>
      <c r="K61" s="3" t="str">
        <f t="shared" si="8"/>
        <v/>
      </c>
      <c r="L61" s="3" t="str">
        <f t="shared" si="9"/>
        <v/>
      </c>
      <c r="M61" s="3" t="str">
        <f t="shared" si="10"/>
        <v/>
      </c>
      <c r="N61" s="3" t="str">
        <f t="shared" si="11"/>
        <v/>
      </c>
      <c r="O61" s="3" t="str">
        <f t="shared" si="12"/>
        <v/>
      </c>
      <c r="P61" s="3" t="str">
        <f t="shared" si="13"/>
        <v/>
      </c>
      <c r="Q61" s="3" t="str">
        <f t="shared" si="14"/>
        <v/>
      </c>
      <c r="R61" s="3" t="str">
        <f t="shared" si="15"/>
        <v/>
      </c>
      <c r="S61" s="3" t="str">
        <f t="shared" si="16"/>
        <v/>
      </c>
      <c r="T61" s="3" t="str">
        <f t="shared" si="17"/>
        <v/>
      </c>
      <c r="U61" s="3" t="str">
        <f t="shared" si="18"/>
        <v/>
      </c>
      <c r="V61" s="3" t="str">
        <f t="shared" si="19"/>
        <v/>
      </c>
      <c r="W61" s="3" t="str">
        <f t="shared" si="20"/>
        <v/>
      </c>
      <c r="X61" s="3" t="str">
        <f t="shared" si="21"/>
        <v/>
      </c>
      <c r="Y61" s="3" t="str">
        <f t="shared" si="22"/>
        <v/>
      </c>
      <c r="Z61" s="3" t="str">
        <f t="shared" si="23"/>
        <v/>
      </c>
      <c r="AA61" s="3" t="str">
        <f t="shared" si="24"/>
        <v/>
      </c>
      <c r="AB61" s="3" t="str">
        <f t="shared" si="25"/>
        <v/>
      </c>
      <c r="AC61" s="3" t="str">
        <f t="shared" si="26"/>
        <v/>
      </c>
      <c r="AD61" s="3" t="str">
        <f t="shared" si="27"/>
        <v/>
      </c>
      <c r="AE61" s="3" t="str">
        <f t="shared" si="28"/>
        <v/>
      </c>
      <c r="AF61" s="3" t="str">
        <f t="shared" si="29"/>
        <v/>
      </c>
      <c r="AG61" s="3" t="str">
        <f t="shared" si="30"/>
        <v/>
      </c>
      <c r="AH61" s="3" t="str">
        <f t="shared" si="31"/>
        <v/>
      </c>
      <c r="AI61" s="3" t="str">
        <f t="shared" si="32"/>
        <v/>
      </c>
      <c r="AJ61" s="3" t="str">
        <f t="shared" si="33"/>
        <v/>
      </c>
      <c r="AK61" s="3" t="str">
        <f t="shared" si="34"/>
        <v/>
      </c>
      <c r="AL61" s="3" t="str">
        <f t="shared" si="35"/>
        <v/>
      </c>
    </row>
    <row r="62" spans="1:38" x14ac:dyDescent="0.25">
      <c r="A62" s="3">
        <f>'Risiko Log'!A61</f>
        <v>59</v>
      </c>
      <c r="B62" s="3">
        <f>'Risiko Log'!E61</f>
        <v>0</v>
      </c>
      <c r="C62" s="3">
        <f>'Risiko Log'!F61</f>
        <v>0</v>
      </c>
      <c r="D62" s="3" t="str">
        <f t="shared" si="1"/>
        <v/>
      </c>
      <c r="E62" s="3" t="str">
        <f t="shared" si="2"/>
        <v/>
      </c>
      <c r="F62" s="3" t="str">
        <f t="shared" si="3"/>
        <v/>
      </c>
      <c r="G62" s="3" t="str">
        <f t="shared" si="4"/>
        <v/>
      </c>
      <c r="H62" s="3" t="str">
        <f t="shared" si="5"/>
        <v/>
      </c>
      <c r="I62" s="3" t="str">
        <f t="shared" si="6"/>
        <v/>
      </c>
      <c r="J62" s="3" t="str">
        <f t="shared" si="7"/>
        <v/>
      </c>
      <c r="K62" s="3" t="str">
        <f t="shared" si="8"/>
        <v/>
      </c>
      <c r="L62" s="3" t="str">
        <f t="shared" si="9"/>
        <v/>
      </c>
      <c r="M62" s="3" t="str">
        <f t="shared" si="10"/>
        <v/>
      </c>
      <c r="N62" s="3" t="str">
        <f t="shared" si="11"/>
        <v/>
      </c>
      <c r="O62" s="3" t="str">
        <f t="shared" si="12"/>
        <v/>
      </c>
      <c r="P62" s="3" t="str">
        <f t="shared" si="13"/>
        <v/>
      </c>
      <c r="Q62" s="3" t="str">
        <f t="shared" si="14"/>
        <v/>
      </c>
      <c r="R62" s="3" t="str">
        <f t="shared" si="15"/>
        <v/>
      </c>
      <c r="S62" s="3" t="str">
        <f t="shared" si="16"/>
        <v/>
      </c>
      <c r="T62" s="3" t="str">
        <f t="shared" si="17"/>
        <v/>
      </c>
      <c r="U62" s="3" t="str">
        <f t="shared" si="18"/>
        <v/>
      </c>
      <c r="V62" s="3" t="str">
        <f t="shared" si="19"/>
        <v/>
      </c>
      <c r="W62" s="3" t="str">
        <f t="shared" si="20"/>
        <v/>
      </c>
      <c r="X62" s="3" t="str">
        <f t="shared" si="21"/>
        <v/>
      </c>
      <c r="Y62" s="3" t="str">
        <f t="shared" si="22"/>
        <v/>
      </c>
      <c r="Z62" s="3" t="str">
        <f t="shared" si="23"/>
        <v/>
      </c>
      <c r="AA62" s="3" t="str">
        <f t="shared" si="24"/>
        <v/>
      </c>
      <c r="AB62" s="3" t="str">
        <f t="shared" si="25"/>
        <v/>
      </c>
      <c r="AC62" s="3" t="str">
        <f t="shared" si="26"/>
        <v/>
      </c>
      <c r="AD62" s="3" t="str">
        <f t="shared" si="27"/>
        <v/>
      </c>
      <c r="AE62" s="3" t="str">
        <f t="shared" si="28"/>
        <v/>
      </c>
      <c r="AF62" s="3" t="str">
        <f t="shared" si="29"/>
        <v/>
      </c>
      <c r="AG62" s="3" t="str">
        <f t="shared" si="30"/>
        <v/>
      </c>
      <c r="AH62" s="3" t="str">
        <f t="shared" si="31"/>
        <v/>
      </c>
      <c r="AI62" s="3" t="str">
        <f t="shared" si="32"/>
        <v/>
      </c>
      <c r="AJ62" s="3" t="str">
        <f t="shared" si="33"/>
        <v/>
      </c>
      <c r="AK62" s="3" t="str">
        <f t="shared" si="34"/>
        <v/>
      </c>
      <c r="AL62" s="3" t="str">
        <f t="shared" si="35"/>
        <v/>
      </c>
    </row>
    <row r="63" spans="1:38" x14ac:dyDescent="0.25">
      <c r="A63" s="3">
        <f>'Risiko Log'!A62</f>
        <v>60</v>
      </c>
      <c r="B63" s="3">
        <f>'Risiko Log'!E62</f>
        <v>0</v>
      </c>
      <c r="C63" s="3">
        <f>'Risiko Log'!F62</f>
        <v>0</v>
      </c>
      <c r="D63" s="3" t="str">
        <f t="shared" si="1"/>
        <v/>
      </c>
      <c r="E63" s="3" t="str">
        <f t="shared" si="2"/>
        <v/>
      </c>
      <c r="F63" s="3" t="str">
        <f t="shared" si="3"/>
        <v/>
      </c>
      <c r="G63" s="3" t="str">
        <f t="shared" si="4"/>
        <v/>
      </c>
      <c r="H63" s="3" t="str">
        <f t="shared" si="5"/>
        <v/>
      </c>
      <c r="I63" s="3" t="str">
        <f t="shared" si="6"/>
        <v/>
      </c>
      <c r="J63" s="3" t="str">
        <f t="shared" si="7"/>
        <v/>
      </c>
      <c r="K63" s="3" t="str">
        <f t="shared" si="8"/>
        <v/>
      </c>
      <c r="L63" s="3" t="str">
        <f t="shared" si="9"/>
        <v/>
      </c>
      <c r="M63" s="3" t="str">
        <f t="shared" si="10"/>
        <v/>
      </c>
      <c r="N63" s="3" t="str">
        <f t="shared" si="11"/>
        <v/>
      </c>
      <c r="O63" s="3" t="str">
        <f t="shared" si="12"/>
        <v/>
      </c>
      <c r="P63" s="3" t="str">
        <f t="shared" si="13"/>
        <v/>
      </c>
      <c r="Q63" s="3" t="str">
        <f t="shared" si="14"/>
        <v/>
      </c>
      <c r="R63" s="3" t="str">
        <f t="shared" si="15"/>
        <v/>
      </c>
      <c r="S63" s="3" t="str">
        <f t="shared" si="16"/>
        <v/>
      </c>
      <c r="T63" s="3" t="str">
        <f t="shared" si="17"/>
        <v/>
      </c>
      <c r="U63" s="3" t="str">
        <f t="shared" si="18"/>
        <v/>
      </c>
      <c r="V63" s="3" t="str">
        <f t="shared" si="19"/>
        <v/>
      </c>
      <c r="W63" s="3" t="str">
        <f t="shared" si="20"/>
        <v/>
      </c>
      <c r="X63" s="3" t="str">
        <f t="shared" si="21"/>
        <v/>
      </c>
      <c r="Y63" s="3" t="str">
        <f t="shared" si="22"/>
        <v/>
      </c>
      <c r="Z63" s="3" t="str">
        <f t="shared" si="23"/>
        <v/>
      </c>
      <c r="AA63" s="3" t="str">
        <f t="shared" si="24"/>
        <v/>
      </c>
      <c r="AB63" s="3" t="str">
        <f t="shared" si="25"/>
        <v/>
      </c>
      <c r="AC63" s="3" t="str">
        <f t="shared" si="26"/>
        <v/>
      </c>
      <c r="AD63" s="3" t="str">
        <f t="shared" si="27"/>
        <v/>
      </c>
      <c r="AE63" s="3" t="str">
        <f t="shared" si="28"/>
        <v/>
      </c>
      <c r="AF63" s="3" t="str">
        <f t="shared" si="29"/>
        <v/>
      </c>
      <c r="AG63" s="3" t="str">
        <f t="shared" si="30"/>
        <v/>
      </c>
      <c r="AH63" s="3" t="str">
        <f t="shared" si="31"/>
        <v/>
      </c>
      <c r="AI63" s="3" t="str">
        <f t="shared" si="32"/>
        <v/>
      </c>
      <c r="AJ63" s="3" t="str">
        <f t="shared" si="33"/>
        <v/>
      </c>
      <c r="AK63" s="3" t="str">
        <f t="shared" si="34"/>
        <v/>
      </c>
      <c r="AL63" s="3" t="str">
        <f t="shared" si="35"/>
        <v/>
      </c>
    </row>
    <row r="64" spans="1:38" x14ac:dyDescent="0.25">
      <c r="A64" s="3">
        <f>'Risiko Log'!A63</f>
        <v>61</v>
      </c>
      <c r="B64" s="3">
        <f>'Risiko Log'!E63</f>
        <v>0</v>
      </c>
      <c r="C64" s="3">
        <f>'Risiko Log'!F63</f>
        <v>0</v>
      </c>
      <c r="D64" s="3" t="str">
        <f t="shared" si="1"/>
        <v/>
      </c>
      <c r="E64" s="3" t="str">
        <f t="shared" si="2"/>
        <v/>
      </c>
      <c r="F64" s="3" t="str">
        <f t="shared" si="3"/>
        <v/>
      </c>
      <c r="G64" s="3" t="str">
        <f t="shared" si="4"/>
        <v/>
      </c>
      <c r="H64" s="3" t="str">
        <f t="shared" si="5"/>
        <v/>
      </c>
      <c r="I64" s="3" t="str">
        <f t="shared" si="6"/>
        <v/>
      </c>
      <c r="J64" s="3" t="str">
        <f t="shared" si="7"/>
        <v/>
      </c>
      <c r="K64" s="3" t="str">
        <f t="shared" si="8"/>
        <v/>
      </c>
      <c r="L64" s="3" t="str">
        <f t="shared" si="9"/>
        <v/>
      </c>
      <c r="M64" s="3" t="str">
        <f t="shared" si="10"/>
        <v/>
      </c>
      <c r="N64" s="3" t="str">
        <f t="shared" si="11"/>
        <v/>
      </c>
      <c r="O64" s="3" t="str">
        <f t="shared" si="12"/>
        <v/>
      </c>
      <c r="P64" s="3" t="str">
        <f t="shared" si="13"/>
        <v/>
      </c>
      <c r="Q64" s="3" t="str">
        <f t="shared" si="14"/>
        <v/>
      </c>
      <c r="R64" s="3" t="str">
        <f t="shared" si="15"/>
        <v/>
      </c>
      <c r="S64" s="3" t="str">
        <f t="shared" si="16"/>
        <v/>
      </c>
      <c r="T64" s="3" t="str">
        <f t="shared" si="17"/>
        <v/>
      </c>
      <c r="U64" s="3" t="str">
        <f t="shared" si="18"/>
        <v/>
      </c>
      <c r="V64" s="3" t="str">
        <f t="shared" si="19"/>
        <v/>
      </c>
      <c r="W64" s="3" t="str">
        <f t="shared" si="20"/>
        <v/>
      </c>
      <c r="X64" s="3" t="str">
        <f t="shared" si="21"/>
        <v/>
      </c>
      <c r="Y64" s="3" t="str">
        <f t="shared" si="22"/>
        <v/>
      </c>
      <c r="Z64" s="3" t="str">
        <f t="shared" si="23"/>
        <v/>
      </c>
      <c r="AA64" s="3" t="str">
        <f t="shared" si="24"/>
        <v/>
      </c>
      <c r="AB64" s="3" t="str">
        <f t="shared" si="25"/>
        <v/>
      </c>
      <c r="AC64" s="3" t="str">
        <f t="shared" si="26"/>
        <v/>
      </c>
      <c r="AD64" s="3" t="str">
        <f t="shared" si="27"/>
        <v/>
      </c>
      <c r="AE64" s="3" t="str">
        <f t="shared" si="28"/>
        <v/>
      </c>
      <c r="AF64" s="3" t="str">
        <f t="shared" si="29"/>
        <v/>
      </c>
      <c r="AG64" s="3" t="str">
        <f t="shared" si="30"/>
        <v/>
      </c>
      <c r="AH64" s="3" t="str">
        <f t="shared" si="31"/>
        <v/>
      </c>
      <c r="AI64" s="3" t="str">
        <f t="shared" si="32"/>
        <v/>
      </c>
      <c r="AJ64" s="3" t="str">
        <f t="shared" si="33"/>
        <v/>
      </c>
      <c r="AK64" s="3" t="str">
        <f t="shared" si="34"/>
        <v/>
      </c>
      <c r="AL64" s="3" t="str">
        <f t="shared" si="35"/>
        <v/>
      </c>
    </row>
    <row r="65" spans="1:38" x14ac:dyDescent="0.25">
      <c r="A65" s="3">
        <f>'Risiko Log'!A64</f>
        <v>62</v>
      </c>
      <c r="B65" s="3">
        <f>'Risiko Log'!E64</f>
        <v>0</v>
      </c>
      <c r="C65" s="3">
        <f>'Risiko Log'!F64</f>
        <v>0</v>
      </c>
      <c r="D65" s="3" t="str">
        <f t="shared" si="1"/>
        <v/>
      </c>
      <c r="E65" s="3" t="str">
        <f t="shared" si="2"/>
        <v/>
      </c>
      <c r="F65" s="3" t="str">
        <f t="shared" si="3"/>
        <v/>
      </c>
      <c r="G65" s="3" t="str">
        <f t="shared" si="4"/>
        <v/>
      </c>
      <c r="H65" s="3" t="str">
        <f t="shared" si="5"/>
        <v/>
      </c>
      <c r="I65" s="3" t="str">
        <f t="shared" si="6"/>
        <v/>
      </c>
      <c r="J65" s="3" t="str">
        <f t="shared" si="7"/>
        <v/>
      </c>
      <c r="K65" s="3" t="str">
        <f t="shared" si="8"/>
        <v/>
      </c>
      <c r="L65" s="3" t="str">
        <f t="shared" si="9"/>
        <v/>
      </c>
      <c r="M65" s="3" t="str">
        <f t="shared" si="10"/>
        <v/>
      </c>
      <c r="N65" s="3" t="str">
        <f t="shared" si="11"/>
        <v/>
      </c>
      <c r="O65" s="3" t="str">
        <f t="shared" si="12"/>
        <v/>
      </c>
      <c r="P65" s="3" t="str">
        <f t="shared" si="13"/>
        <v/>
      </c>
      <c r="Q65" s="3" t="str">
        <f t="shared" si="14"/>
        <v/>
      </c>
      <c r="R65" s="3" t="str">
        <f t="shared" si="15"/>
        <v/>
      </c>
      <c r="S65" s="3" t="str">
        <f t="shared" si="16"/>
        <v/>
      </c>
      <c r="T65" s="3" t="str">
        <f t="shared" si="17"/>
        <v/>
      </c>
      <c r="U65" s="3" t="str">
        <f t="shared" si="18"/>
        <v/>
      </c>
      <c r="V65" s="3" t="str">
        <f t="shared" si="19"/>
        <v/>
      </c>
      <c r="W65" s="3" t="str">
        <f t="shared" si="20"/>
        <v/>
      </c>
      <c r="X65" s="3" t="str">
        <f t="shared" si="21"/>
        <v/>
      </c>
      <c r="Y65" s="3" t="str">
        <f t="shared" si="22"/>
        <v/>
      </c>
      <c r="Z65" s="3" t="str">
        <f t="shared" si="23"/>
        <v/>
      </c>
      <c r="AA65" s="3" t="str">
        <f t="shared" si="24"/>
        <v/>
      </c>
      <c r="AB65" s="3" t="str">
        <f t="shared" si="25"/>
        <v/>
      </c>
      <c r="AC65" s="3" t="str">
        <f t="shared" si="26"/>
        <v/>
      </c>
      <c r="AD65" s="3" t="str">
        <f t="shared" si="27"/>
        <v/>
      </c>
      <c r="AE65" s="3" t="str">
        <f t="shared" si="28"/>
        <v/>
      </c>
      <c r="AF65" s="3" t="str">
        <f t="shared" si="29"/>
        <v/>
      </c>
      <c r="AG65" s="3" t="str">
        <f t="shared" si="30"/>
        <v/>
      </c>
      <c r="AH65" s="3" t="str">
        <f t="shared" si="31"/>
        <v/>
      </c>
      <c r="AI65" s="3" t="str">
        <f t="shared" si="32"/>
        <v/>
      </c>
      <c r="AJ65" s="3" t="str">
        <f t="shared" si="33"/>
        <v/>
      </c>
      <c r="AK65" s="3" t="str">
        <f t="shared" si="34"/>
        <v/>
      </c>
      <c r="AL65" s="3" t="str">
        <f t="shared" si="35"/>
        <v/>
      </c>
    </row>
    <row r="66" spans="1:38" x14ac:dyDescent="0.25">
      <c r="A66" s="3">
        <f>'Risiko Log'!A65</f>
        <v>63</v>
      </c>
      <c r="B66" s="3">
        <f>'Risiko Log'!E65</f>
        <v>0</v>
      </c>
      <c r="C66" s="3">
        <f>'Risiko Log'!F65</f>
        <v>0</v>
      </c>
      <c r="D66" s="3" t="str">
        <f t="shared" si="1"/>
        <v/>
      </c>
      <c r="E66" s="3" t="str">
        <f t="shared" si="2"/>
        <v/>
      </c>
      <c r="F66" s="3" t="str">
        <f t="shared" si="3"/>
        <v/>
      </c>
      <c r="G66" s="3" t="str">
        <f t="shared" si="4"/>
        <v/>
      </c>
      <c r="H66" s="3" t="str">
        <f t="shared" si="5"/>
        <v/>
      </c>
      <c r="I66" s="3" t="str">
        <f t="shared" si="6"/>
        <v/>
      </c>
      <c r="J66" s="3" t="str">
        <f t="shared" si="7"/>
        <v/>
      </c>
      <c r="K66" s="3" t="str">
        <f t="shared" si="8"/>
        <v/>
      </c>
      <c r="L66" s="3" t="str">
        <f t="shared" si="9"/>
        <v/>
      </c>
      <c r="M66" s="3" t="str">
        <f t="shared" si="10"/>
        <v/>
      </c>
      <c r="N66" s="3" t="str">
        <f t="shared" si="11"/>
        <v/>
      </c>
      <c r="O66" s="3" t="str">
        <f t="shared" si="12"/>
        <v/>
      </c>
      <c r="P66" s="3" t="str">
        <f t="shared" si="13"/>
        <v/>
      </c>
      <c r="Q66" s="3" t="str">
        <f t="shared" si="14"/>
        <v/>
      </c>
      <c r="R66" s="3" t="str">
        <f t="shared" si="15"/>
        <v/>
      </c>
      <c r="S66" s="3" t="str">
        <f t="shared" si="16"/>
        <v/>
      </c>
      <c r="T66" s="3" t="str">
        <f t="shared" si="17"/>
        <v/>
      </c>
      <c r="U66" s="3" t="str">
        <f t="shared" si="18"/>
        <v/>
      </c>
      <c r="V66" s="3" t="str">
        <f t="shared" si="19"/>
        <v/>
      </c>
      <c r="W66" s="3" t="str">
        <f t="shared" si="20"/>
        <v/>
      </c>
      <c r="X66" s="3" t="str">
        <f t="shared" si="21"/>
        <v/>
      </c>
      <c r="Y66" s="3" t="str">
        <f t="shared" si="22"/>
        <v/>
      </c>
      <c r="Z66" s="3" t="str">
        <f t="shared" si="23"/>
        <v/>
      </c>
      <c r="AA66" s="3" t="str">
        <f t="shared" si="24"/>
        <v/>
      </c>
      <c r="AB66" s="3" t="str">
        <f t="shared" si="25"/>
        <v/>
      </c>
      <c r="AC66" s="3" t="str">
        <f t="shared" si="26"/>
        <v/>
      </c>
      <c r="AD66" s="3" t="str">
        <f t="shared" si="27"/>
        <v/>
      </c>
      <c r="AE66" s="3" t="str">
        <f t="shared" si="28"/>
        <v/>
      </c>
      <c r="AF66" s="3" t="str">
        <f t="shared" si="29"/>
        <v/>
      </c>
      <c r="AG66" s="3" t="str">
        <f t="shared" si="30"/>
        <v/>
      </c>
      <c r="AH66" s="3" t="str">
        <f t="shared" si="31"/>
        <v/>
      </c>
      <c r="AI66" s="3" t="str">
        <f t="shared" si="32"/>
        <v/>
      </c>
      <c r="AJ66" s="3" t="str">
        <f t="shared" si="33"/>
        <v/>
      </c>
      <c r="AK66" s="3" t="str">
        <f t="shared" si="34"/>
        <v/>
      </c>
      <c r="AL66" s="3" t="str">
        <f t="shared" si="35"/>
        <v/>
      </c>
    </row>
    <row r="67" spans="1:38" x14ac:dyDescent="0.25">
      <c r="A67" s="3">
        <f>'Risiko Log'!A66</f>
        <v>64</v>
      </c>
      <c r="B67" s="3">
        <f>'Risiko Log'!E66</f>
        <v>0</v>
      </c>
      <c r="C67" s="3">
        <f>'Risiko Log'!F66</f>
        <v>0</v>
      </c>
      <c r="D67" s="3" t="str">
        <f t="shared" si="1"/>
        <v/>
      </c>
      <c r="E67" s="3" t="str">
        <f t="shared" si="2"/>
        <v/>
      </c>
      <c r="F67" s="3" t="str">
        <f t="shared" si="3"/>
        <v/>
      </c>
      <c r="G67" s="3" t="str">
        <f t="shared" si="4"/>
        <v/>
      </c>
      <c r="H67" s="3" t="str">
        <f t="shared" si="5"/>
        <v/>
      </c>
      <c r="I67" s="3" t="str">
        <f t="shared" si="6"/>
        <v/>
      </c>
      <c r="J67" s="3" t="str">
        <f t="shared" si="7"/>
        <v/>
      </c>
      <c r="K67" s="3" t="str">
        <f t="shared" si="8"/>
        <v/>
      </c>
      <c r="L67" s="3" t="str">
        <f t="shared" si="9"/>
        <v/>
      </c>
      <c r="M67" s="3" t="str">
        <f t="shared" si="10"/>
        <v/>
      </c>
      <c r="N67" s="3" t="str">
        <f t="shared" si="11"/>
        <v/>
      </c>
      <c r="O67" s="3" t="str">
        <f t="shared" si="12"/>
        <v/>
      </c>
      <c r="P67" s="3" t="str">
        <f t="shared" si="13"/>
        <v/>
      </c>
      <c r="Q67" s="3" t="str">
        <f t="shared" si="14"/>
        <v/>
      </c>
      <c r="R67" s="3" t="str">
        <f t="shared" si="15"/>
        <v/>
      </c>
      <c r="S67" s="3" t="str">
        <f t="shared" si="16"/>
        <v/>
      </c>
      <c r="T67" s="3" t="str">
        <f t="shared" si="17"/>
        <v/>
      </c>
      <c r="U67" s="3" t="str">
        <f t="shared" si="18"/>
        <v/>
      </c>
      <c r="V67" s="3" t="str">
        <f t="shared" si="19"/>
        <v/>
      </c>
      <c r="W67" s="3" t="str">
        <f t="shared" si="20"/>
        <v/>
      </c>
      <c r="X67" s="3" t="str">
        <f t="shared" si="21"/>
        <v/>
      </c>
      <c r="Y67" s="3" t="str">
        <f t="shared" si="22"/>
        <v/>
      </c>
      <c r="Z67" s="3" t="str">
        <f t="shared" si="23"/>
        <v/>
      </c>
      <c r="AA67" s="3" t="str">
        <f t="shared" si="24"/>
        <v/>
      </c>
      <c r="AB67" s="3" t="str">
        <f t="shared" si="25"/>
        <v/>
      </c>
      <c r="AC67" s="3" t="str">
        <f t="shared" si="26"/>
        <v/>
      </c>
      <c r="AD67" s="3" t="str">
        <f t="shared" si="27"/>
        <v/>
      </c>
      <c r="AE67" s="3" t="str">
        <f t="shared" si="28"/>
        <v/>
      </c>
      <c r="AF67" s="3" t="str">
        <f t="shared" si="29"/>
        <v/>
      </c>
      <c r="AG67" s="3" t="str">
        <f t="shared" si="30"/>
        <v/>
      </c>
      <c r="AH67" s="3" t="str">
        <f t="shared" si="31"/>
        <v/>
      </c>
      <c r="AI67" s="3" t="str">
        <f t="shared" si="32"/>
        <v/>
      </c>
      <c r="AJ67" s="3" t="str">
        <f t="shared" si="33"/>
        <v/>
      </c>
      <c r="AK67" s="3" t="str">
        <f t="shared" si="34"/>
        <v/>
      </c>
      <c r="AL67" s="3" t="str">
        <f t="shared" si="35"/>
        <v/>
      </c>
    </row>
    <row r="68" spans="1:38" x14ac:dyDescent="0.25">
      <c r="A68" s="3">
        <f>'Risiko Log'!A67</f>
        <v>65</v>
      </c>
      <c r="B68" s="3">
        <f>'Risiko Log'!E67</f>
        <v>0</v>
      </c>
      <c r="C68" s="3">
        <f>'Risiko Log'!F67</f>
        <v>0</v>
      </c>
      <c r="D68" s="3" t="str">
        <f t="shared" si="1"/>
        <v/>
      </c>
      <c r="E68" s="3" t="str">
        <f t="shared" si="2"/>
        <v/>
      </c>
      <c r="F68" s="3" t="str">
        <f t="shared" si="3"/>
        <v/>
      </c>
      <c r="G68" s="3" t="str">
        <f t="shared" si="4"/>
        <v/>
      </c>
      <c r="H68" s="3" t="str">
        <f t="shared" si="5"/>
        <v/>
      </c>
      <c r="I68" s="3" t="str">
        <f t="shared" si="6"/>
        <v/>
      </c>
      <c r="J68" s="3" t="str">
        <f t="shared" si="7"/>
        <v/>
      </c>
      <c r="K68" s="3" t="str">
        <f t="shared" si="8"/>
        <v/>
      </c>
      <c r="L68" s="3" t="str">
        <f t="shared" si="9"/>
        <v/>
      </c>
      <c r="M68" s="3" t="str">
        <f t="shared" si="10"/>
        <v/>
      </c>
      <c r="N68" s="3" t="str">
        <f t="shared" si="11"/>
        <v/>
      </c>
      <c r="O68" s="3" t="str">
        <f t="shared" si="12"/>
        <v/>
      </c>
      <c r="P68" s="3" t="str">
        <f t="shared" si="13"/>
        <v/>
      </c>
      <c r="Q68" s="3" t="str">
        <f t="shared" si="14"/>
        <v/>
      </c>
      <c r="R68" s="3" t="str">
        <f t="shared" si="15"/>
        <v/>
      </c>
      <c r="S68" s="3" t="str">
        <f t="shared" si="16"/>
        <v/>
      </c>
      <c r="T68" s="3" t="str">
        <f t="shared" si="17"/>
        <v/>
      </c>
      <c r="U68" s="3" t="str">
        <f t="shared" si="18"/>
        <v/>
      </c>
      <c r="V68" s="3" t="str">
        <f t="shared" si="19"/>
        <v/>
      </c>
      <c r="W68" s="3" t="str">
        <f t="shared" si="20"/>
        <v/>
      </c>
      <c r="X68" s="3" t="str">
        <f t="shared" si="21"/>
        <v/>
      </c>
      <c r="Y68" s="3" t="str">
        <f t="shared" si="22"/>
        <v/>
      </c>
      <c r="Z68" s="3" t="str">
        <f t="shared" si="23"/>
        <v/>
      </c>
      <c r="AA68" s="3" t="str">
        <f t="shared" si="24"/>
        <v/>
      </c>
      <c r="AB68" s="3" t="str">
        <f t="shared" si="25"/>
        <v/>
      </c>
      <c r="AC68" s="3" t="str">
        <f t="shared" si="26"/>
        <v/>
      </c>
      <c r="AD68" s="3" t="str">
        <f t="shared" si="27"/>
        <v/>
      </c>
      <c r="AE68" s="3" t="str">
        <f t="shared" si="28"/>
        <v/>
      </c>
      <c r="AF68" s="3" t="str">
        <f t="shared" si="29"/>
        <v/>
      </c>
      <c r="AG68" s="3" t="str">
        <f t="shared" si="30"/>
        <v/>
      </c>
      <c r="AH68" s="3" t="str">
        <f t="shared" si="31"/>
        <v/>
      </c>
      <c r="AI68" s="3" t="str">
        <f t="shared" si="32"/>
        <v/>
      </c>
      <c r="AJ68" s="3" t="str">
        <f t="shared" si="33"/>
        <v/>
      </c>
      <c r="AK68" s="3" t="str">
        <f t="shared" si="34"/>
        <v/>
      </c>
      <c r="AL68" s="3" t="str">
        <f t="shared" si="35"/>
        <v/>
      </c>
    </row>
    <row r="69" spans="1:38" x14ac:dyDescent="0.25">
      <c r="A69" s="3">
        <f>'Risiko Log'!A68</f>
        <v>66</v>
      </c>
      <c r="B69" s="3">
        <f>'Risiko Log'!E68</f>
        <v>0</v>
      </c>
      <c r="C69" s="3">
        <f>'Risiko Log'!F68</f>
        <v>0</v>
      </c>
      <c r="D69" s="3" t="str">
        <f t="shared" ref="D69:D103" si="36">IF(AND(B69=1,C69=1),A69,"")</f>
        <v/>
      </c>
      <c r="E69" s="3" t="str">
        <f t="shared" ref="E69:E103" si="37">IF(AND(B69=1,C69=2),A69,"")</f>
        <v/>
      </c>
      <c r="F69" s="3" t="str">
        <f t="shared" ref="F69:F103" si="38">IF(AND(B69=1,C69=3),A69,"")</f>
        <v/>
      </c>
      <c r="G69" s="3" t="str">
        <f t="shared" ref="G69:G103" si="39">IF(AND(B69=1,C69=4),A69,"")</f>
        <v/>
      </c>
      <c r="H69" s="3" t="str">
        <f t="shared" ref="H69:H103" si="40">IF(AND(B69=1,C69=5),A69,"")</f>
        <v/>
      </c>
      <c r="I69" s="3" t="str">
        <f t="shared" ref="I69:I103" si="41">IF(AND(B69=2,C69=1),A69,"")</f>
        <v/>
      </c>
      <c r="J69" s="3" t="str">
        <f t="shared" ref="J69:J103" si="42">IF(AND(B69=2,C69=2),A69,"")</f>
        <v/>
      </c>
      <c r="K69" s="3" t="str">
        <f t="shared" ref="K69:K103" si="43">IF(AND(B69=2,C69=3),A69,"")</f>
        <v/>
      </c>
      <c r="L69" s="3" t="str">
        <f t="shared" ref="L69:L103" si="44">IF(AND(B69=2,C69=4),A69,"")</f>
        <v/>
      </c>
      <c r="M69" s="3" t="str">
        <f t="shared" ref="M69:M103" si="45">IF(AND(B69=2,C69=5),A69,"")</f>
        <v/>
      </c>
      <c r="N69" s="3" t="str">
        <f t="shared" ref="N69:N103" si="46">IF(AND(B69=3,C69=1),A69,"")</f>
        <v/>
      </c>
      <c r="O69" s="3" t="str">
        <f t="shared" ref="O69:O103" si="47">IF(AND(B69=3,C69=2),A69,"")</f>
        <v/>
      </c>
      <c r="P69" s="3" t="str">
        <f t="shared" ref="P69:P103" si="48">IF(AND(B69=3,C69=3),A69,"")</f>
        <v/>
      </c>
      <c r="Q69" s="3" t="str">
        <f t="shared" ref="Q69:Q103" si="49">IF(AND(B69=3,C69=4),A69,"")</f>
        <v/>
      </c>
      <c r="R69" s="3" t="str">
        <f t="shared" ref="R69:R103" si="50">IF(AND(B69=3,C69=5),A69,"")</f>
        <v/>
      </c>
      <c r="S69" s="3" t="str">
        <f t="shared" ref="S69:S103" si="51">IF(AND(B69=4,C69=1),A69,"")</f>
        <v/>
      </c>
      <c r="T69" s="3" t="str">
        <f t="shared" ref="T69:T103" si="52">IF(AND(B69=4,C69=2),A69,"")</f>
        <v/>
      </c>
      <c r="U69" s="3" t="str">
        <f t="shared" ref="U69:U103" si="53">IF(AND(B69=4,C69=3),A69,"")</f>
        <v/>
      </c>
      <c r="V69" s="3" t="str">
        <f t="shared" ref="V69:V103" si="54">IF(AND(B69=4,C69=4),A69,"")</f>
        <v/>
      </c>
      <c r="W69" s="3" t="str">
        <f t="shared" ref="W69:W103" si="55">IF(AND(B69=4,C69=5),A69,"")</f>
        <v/>
      </c>
      <c r="X69" s="3" t="str">
        <f t="shared" ref="X69:X103" si="56">IF(AND(B69=5,C69=1),A69,"")</f>
        <v/>
      </c>
      <c r="Y69" s="3" t="str">
        <f t="shared" ref="Y69:Y103" si="57">IF(AND(B69=5,C69=2),A69,"")</f>
        <v/>
      </c>
      <c r="Z69" s="3" t="str">
        <f t="shared" ref="Z69:Z103" si="58">IF(AND(B69=5,C69=3),A69,"")</f>
        <v/>
      </c>
      <c r="AA69" s="3" t="str">
        <f t="shared" ref="AA69:AA103" si="59">IF(AND(B69=5,C69=4),A69,"")</f>
        <v/>
      </c>
      <c r="AB69" s="3" t="str">
        <f t="shared" ref="AB69:AB103" si="60">IF(AND(B69=5,C69=5),A69,"")</f>
        <v/>
      </c>
      <c r="AC69" s="3" t="str">
        <f t="shared" ref="AC69:AC103" si="61">IF(AND(B69=6,C69=1),A69,"")</f>
        <v/>
      </c>
      <c r="AD69" s="3" t="str">
        <f t="shared" ref="AD69:AD103" si="62">IF(AND(B69=6,C69=2),A69,"")</f>
        <v/>
      </c>
      <c r="AE69" s="3" t="str">
        <f t="shared" ref="AE69:AE103" si="63">IF(AND(B69=6,C69=3),A69,"")</f>
        <v/>
      </c>
      <c r="AF69" s="3" t="str">
        <f t="shared" ref="AF69:AF103" si="64">IF(AND(B69=6,C69=4),A69,"")</f>
        <v/>
      </c>
      <c r="AG69" s="3" t="str">
        <f t="shared" ref="AG69:AG103" si="65">IF(AND(B69=6,C69=5),A69,"")</f>
        <v/>
      </c>
      <c r="AH69" s="3" t="str">
        <f t="shared" ref="AH69:AH103" si="66">IF(AND(B69=7,C69=1),A69,"")</f>
        <v/>
      </c>
      <c r="AI69" s="3" t="str">
        <f t="shared" ref="AI69:AI103" si="67">IF(AND(B69=7,C69=2),A69,"")</f>
        <v/>
      </c>
      <c r="AJ69" s="3" t="str">
        <f t="shared" ref="AJ69:AJ103" si="68">IF(AND(B69=7,C69=3),A69,"")</f>
        <v/>
      </c>
      <c r="AK69" s="3" t="str">
        <f t="shared" ref="AK69:AK103" si="69">IF(AND(B69=7,C69=4),A69,"")</f>
        <v/>
      </c>
      <c r="AL69" s="3" t="str">
        <f t="shared" ref="AL69:AL103" si="70">IF(AND(B69=7,C69=5),A69,"")</f>
        <v/>
      </c>
    </row>
    <row r="70" spans="1:38" x14ac:dyDescent="0.25">
      <c r="A70" s="3">
        <f>'Risiko Log'!A69</f>
        <v>67</v>
      </c>
      <c r="B70" s="3">
        <f>'Risiko Log'!E69</f>
        <v>0</v>
      </c>
      <c r="C70" s="3">
        <f>'Risiko Log'!F69</f>
        <v>0</v>
      </c>
      <c r="D70" s="3" t="str">
        <f t="shared" si="36"/>
        <v/>
      </c>
      <c r="E70" s="3" t="str">
        <f t="shared" si="37"/>
        <v/>
      </c>
      <c r="F70" s="3" t="str">
        <f t="shared" si="38"/>
        <v/>
      </c>
      <c r="G70" s="3" t="str">
        <f t="shared" si="39"/>
        <v/>
      </c>
      <c r="H70" s="3" t="str">
        <f t="shared" si="40"/>
        <v/>
      </c>
      <c r="I70" s="3" t="str">
        <f t="shared" si="41"/>
        <v/>
      </c>
      <c r="J70" s="3" t="str">
        <f t="shared" si="42"/>
        <v/>
      </c>
      <c r="K70" s="3" t="str">
        <f t="shared" si="43"/>
        <v/>
      </c>
      <c r="L70" s="3" t="str">
        <f t="shared" si="44"/>
        <v/>
      </c>
      <c r="M70" s="3" t="str">
        <f t="shared" si="45"/>
        <v/>
      </c>
      <c r="N70" s="3" t="str">
        <f t="shared" si="46"/>
        <v/>
      </c>
      <c r="O70" s="3" t="str">
        <f t="shared" si="47"/>
        <v/>
      </c>
      <c r="P70" s="3" t="str">
        <f t="shared" si="48"/>
        <v/>
      </c>
      <c r="Q70" s="3" t="str">
        <f t="shared" si="49"/>
        <v/>
      </c>
      <c r="R70" s="3" t="str">
        <f t="shared" si="50"/>
        <v/>
      </c>
      <c r="S70" s="3" t="str">
        <f t="shared" si="51"/>
        <v/>
      </c>
      <c r="T70" s="3" t="str">
        <f t="shared" si="52"/>
        <v/>
      </c>
      <c r="U70" s="3" t="str">
        <f t="shared" si="53"/>
        <v/>
      </c>
      <c r="V70" s="3" t="str">
        <f t="shared" si="54"/>
        <v/>
      </c>
      <c r="W70" s="3" t="str">
        <f t="shared" si="55"/>
        <v/>
      </c>
      <c r="X70" s="3" t="str">
        <f t="shared" si="56"/>
        <v/>
      </c>
      <c r="Y70" s="3" t="str">
        <f t="shared" si="57"/>
        <v/>
      </c>
      <c r="Z70" s="3" t="str">
        <f t="shared" si="58"/>
        <v/>
      </c>
      <c r="AA70" s="3" t="str">
        <f t="shared" si="59"/>
        <v/>
      </c>
      <c r="AB70" s="3" t="str">
        <f t="shared" si="60"/>
        <v/>
      </c>
      <c r="AC70" s="3" t="str">
        <f t="shared" si="61"/>
        <v/>
      </c>
      <c r="AD70" s="3" t="str">
        <f t="shared" si="62"/>
        <v/>
      </c>
      <c r="AE70" s="3" t="str">
        <f t="shared" si="63"/>
        <v/>
      </c>
      <c r="AF70" s="3" t="str">
        <f t="shared" si="64"/>
        <v/>
      </c>
      <c r="AG70" s="3" t="str">
        <f t="shared" si="65"/>
        <v/>
      </c>
      <c r="AH70" s="3" t="str">
        <f t="shared" si="66"/>
        <v/>
      </c>
      <c r="AI70" s="3" t="str">
        <f t="shared" si="67"/>
        <v/>
      </c>
      <c r="AJ70" s="3" t="str">
        <f t="shared" si="68"/>
        <v/>
      </c>
      <c r="AK70" s="3" t="str">
        <f t="shared" si="69"/>
        <v/>
      </c>
      <c r="AL70" s="3" t="str">
        <f t="shared" si="70"/>
        <v/>
      </c>
    </row>
    <row r="71" spans="1:38" x14ac:dyDescent="0.25">
      <c r="A71" s="3">
        <f>'Risiko Log'!A70</f>
        <v>68</v>
      </c>
      <c r="B71" s="3">
        <f>'Risiko Log'!E70</f>
        <v>0</v>
      </c>
      <c r="C71" s="3">
        <f>'Risiko Log'!F70</f>
        <v>0</v>
      </c>
      <c r="D71" s="3" t="str">
        <f t="shared" si="36"/>
        <v/>
      </c>
      <c r="E71" s="3" t="str">
        <f t="shared" si="37"/>
        <v/>
      </c>
      <c r="F71" s="3" t="str">
        <f t="shared" si="38"/>
        <v/>
      </c>
      <c r="G71" s="3" t="str">
        <f t="shared" si="39"/>
        <v/>
      </c>
      <c r="H71" s="3" t="str">
        <f t="shared" si="40"/>
        <v/>
      </c>
      <c r="I71" s="3" t="str">
        <f t="shared" si="41"/>
        <v/>
      </c>
      <c r="J71" s="3" t="str">
        <f t="shared" si="42"/>
        <v/>
      </c>
      <c r="K71" s="3" t="str">
        <f t="shared" si="43"/>
        <v/>
      </c>
      <c r="L71" s="3" t="str">
        <f t="shared" si="44"/>
        <v/>
      </c>
      <c r="M71" s="3" t="str">
        <f t="shared" si="45"/>
        <v/>
      </c>
      <c r="N71" s="3" t="str">
        <f t="shared" si="46"/>
        <v/>
      </c>
      <c r="O71" s="3" t="str">
        <f t="shared" si="47"/>
        <v/>
      </c>
      <c r="P71" s="3" t="str">
        <f t="shared" si="48"/>
        <v/>
      </c>
      <c r="Q71" s="3" t="str">
        <f t="shared" si="49"/>
        <v/>
      </c>
      <c r="R71" s="3" t="str">
        <f t="shared" si="50"/>
        <v/>
      </c>
      <c r="S71" s="3" t="str">
        <f t="shared" si="51"/>
        <v/>
      </c>
      <c r="T71" s="3" t="str">
        <f t="shared" si="52"/>
        <v/>
      </c>
      <c r="U71" s="3" t="str">
        <f t="shared" si="53"/>
        <v/>
      </c>
      <c r="V71" s="3" t="str">
        <f t="shared" si="54"/>
        <v/>
      </c>
      <c r="W71" s="3" t="str">
        <f t="shared" si="55"/>
        <v/>
      </c>
      <c r="X71" s="3" t="str">
        <f t="shared" si="56"/>
        <v/>
      </c>
      <c r="Y71" s="3" t="str">
        <f t="shared" si="57"/>
        <v/>
      </c>
      <c r="Z71" s="3" t="str">
        <f t="shared" si="58"/>
        <v/>
      </c>
      <c r="AA71" s="3" t="str">
        <f t="shared" si="59"/>
        <v/>
      </c>
      <c r="AB71" s="3" t="str">
        <f t="shared" si="60"/>
        <v/>
      </c>
      <c r="AC71" s="3" t="str">
        <f t="shared" si="61"/>
        <v/>
      </c>
      <c r="AD71" s="3" t="str">
        <f t="shared" si="62"/>
        <v/>
      </c>
      <c r="AE71" s="3" t="str">
        <f t="shared" si="63"/>
        <v/>
      </c>
      <c r="AF71" s="3" t="str">
        <f t="shared" si="64"/>
        <v/>
      </c>
      <c r="AG71" s="3" t="str">
        <f t="shared" si="65"/>
        <v/>
      </c>
      <c r="AH71" s="3" t="str">
        <f t="shared" si="66"/>
        <v/>
      </c>
      <c r="AI71" s="3" t="str">
        <f t="shared" si="67"/>
        <v/>
      </c>
      <c r="AJ71" s="3" t="str">
        <f t="shared" si="68"/>
        <v/>
      </c>
      <c r="AK71" s="3" t="str">
        <f t="shared" si="69"/>
        <v/>
      </c>
      <c r="AL71" s="3" t="str">
        <f t="shared" si="70"/>
        <v/>
      </c>
    </row>
    <row r="72" spans="1:38" x14ac:dyDescent="0.25">
      <c r="A72" s="3">
        <f>'Risiko Log'!A71</f>
        <v>69</v>
      </c>
      <c r="B72" s="3">
        <f>'Risiko Log'!E71</f>
        <v>0</v>
      </c>
      <c r="C72" s="3">
        <f>'Risiko Log'!F71</f>
        <v>0</v>
      </c>
      <c r="D72" s="3" t="str">
        <f t="shared" si="36"/>
        <v/>
      </c>
      <c r="E72" s="3" t="str">
        <f t="shared" si="37"/>
        <v/>
      </c>
      <c r="F72" s="3" t="str">
        <f t="shared" si="38"/>
        <v/>
      </c>
      <c r="G72" s="3" t="str">
        <f t="shared" si="39"/>
        <v/>
      </c>
      <c r="H72" s="3" t="str">
        <f t="shared" si="40"/>
        <v/>
      </c>
      <c r="I72" s="3" t="str">
        <f t="shared" si="41"/>
        <v/>
      </c>
      <c r="J72" s="3" t="str">
        <f t="shared" si="42"/>
        <v/>
      </c>
      <c r="K72" s="3" t="str">
        <f t="shared" si="43"/>
        <v/>
      </c>
      <c r="L72" s="3" t="str">
        <f t="shared" si="44"/>
        <v/>
      </c>
      <c r="M72" s="3" t="str">
        <f t="shared" si="45"/>
        <v/>
      </c>
      <c r="N72" s="3" t="str">
        <f t="shared" si="46"/>
        <v/>
      </c>
      <c r="O72" s="3" t="str">
        <f t="shared" si="47"/>
        <v/>
      </c>
      <c r="P72" s="3" t="str">
        <f t="shared" si="48"/>
        <v/>
      </c>
      <c r="Q72" s="3" t="str">
        <f t="shared" si="49"/>
        <v/>
      </c>
      <c r="R72" s="3" t="str">
        <f t="shared" si="50"/>
        <v/>
      </c>
      <c r="S72" s="3" t="str">
        <f t="shared" si="51"/>
        <v/>
      </c>
      <c r="T72" s="3" t="str">
        <f t="shared" si="52"/>
        <v/>
      </c>
      <c r="U72" s="3" t="str">
        <f t="shared" si="53"/>
        <v/>
      </c>
      <c r="V72" s="3" t="str">
        <f t="shared" si="54"/>
        <v/>
      </c>
      <c r="W72" s="3" t="str">
        <f t="shared" si="55"/>
        <v/>
      </c>
      <c r="X72" s="3" t="str">
        <f t="shared" si="56"/>
        <v/>
      </c>
      <c r="Y72" s="3" t="str">
        <f t="shared" si="57"/>
        <v/>
      </c>
      <c r="Z72" s="3" t="str">
        <f t="shared" si="58"/>
        <v/>
      </c>
      <c r="AA72" s="3" t="str">
        <f t="shared" si="59"/>
        <v/>
      </c>
      <c r="AB72" s="3" t="str">
        <f t="shared" si="60"/>
        <v/>
      </c>
      <c r="AC72" s="3" t="str">
        <f t="shared" si="61"/>
        <v/>
      </c>
      <c r="AD72" s="3" t="str">
        <f t="shared" si="62"/>
        <v/>
      </c>
      <c r="AE72" s="3" t="str">
        <f t="shared" si="63"/>
        <v/>
      </c>
      <c r="AF72" s="3" t="str">
        <f t="shared" si="64"/>
        <v/>
      </c>
      <c r="AG72" s="3" t="str">
        <f t="shared" si="65"/>
        <v/>
      </c>
      <c r="AH72" s="3" t="str">
        <f t="shared" si="66"/>
        <v/>
      </c>
      <c r="AI72" s="3" t="str">
        <f t="shared" si="67"/>
        <v/>
      </c>
      <c r="AJ72" s="3" t="str">
        <f t="shared" si="68"/>
        <v/>
      </c>
      <c r="AK72" s="3" t="str">
        <f t="shared" si="69"/>
        <v/>
      </c>
      <c r="AL72" s="3" t="str">
        <f t="shared" si="70"/>
        <v/>
      </c>
    </row>
    <row r="73" spans="1:38" x14ac:dyDescent="0.25">
      <c r="A73" s="3">
        <f>'Risiko Log'!A72</f>
        <v>70</v>
      </c>
      <c r="B73" s="3">
        <f>'Risiko Log'!E72</f>
        <v>0</v>
      </c>
      <c r="C73" s="3">
        <f>'Risiko Log'!F72</f>
        <v>0</v>
      </c>
      <c r="D73" s="3" t="str">
        <f t="shared" si="36"/>
        <v/>
      </c>
      <c r="E73" s="3" t="str">
        <f t="shared" si="37"/>
        <v/>
      </c>
      <c r="F73" s="3" t="str">
        <f t="shared" si="38"/>
        <v/>
      </c>
      <c r="G73" s="3" t="str">
        <f t="shared" si="39"/>
        <v/>
      </c>
      <c r="H73" s="3" t="str">
        <f t="shared" si="40"/>
        <v/>
      </c>
      <c r="I73" s="3" t="str">
        <f t="shared" si="41"/>
        <v/>
      </c>
      <c r="J73" s="3" t="str">
        <f t="shared" si="42"/>
        <v/>
      </c>
      <c r="K73" s="3" t="str">
        <f t="shared" si="43"/>
        <v/>
      </c>
      <c r="L73" s="3" t="str">
        <f t="shared" si="44"/>
        <v/>
      </c>
      <c r="M73" s="3" t="str">
        <f t="shared" si="45"/>
        <v/>
      </c>
      <c r="N73" s="3" t="str">
        <f t="shared" si="46"/>
        <v/>
      </c>
      <c r="O73" s="3" t="str">
        <f t="shared" si="47"/>
        <v/>
      </c>
      <c r="P73" s="3" t="str">
        <f t="shared" si="48"/>
        <v/>
      </c>
      <c r="Q73" s="3" t="str">
        <f t="shared" si="49"/>
        <v/>
      </c>
      <c r="R73" s="3" t="str">
        <f t="shared" si="50"/>
        <v/>
      </c>
      <c r="S73" s="3" t="str">
        <f t="shared" si="51"/>
        <v/>
      </c>
      <c r="T73" s="3" t="str">
        <f t="shared" si="52"/>
        <v/>
      </c>
      <c r="U73" s="3" t="str">
        <f t="shared" si="53"/>
        <v/>
      </c>
      <c r="V73" s="3" t="str">
        <f t="shared" si="54"/>
        <v/>
      </c>
      <c r="W73" s="3" t="str">
        <f t="shared" si="55"/>
        <v/>
      </c>
      <c r="X73" s="3" t="str">
        <f t="shared" si="56"/>
        <v/>
      </c>
      <c r="Y73" s="3" t="str">
        <f t="shared" si="57"/>
        <v/>
      </c>
      <c r="Z73" s="3" t="str">
        <f t="shared" si="58"/>
        <v/>
      </c>
      <c r="AA73" s="3" t="str">
        <f t="shared" si="59"/>
        <v/>
      </c>
      <c r="AB73" s="3" t="str">
        <f t="shared" si="60"/>
        <v/>
      </c>
      <c r="AC73" s="3" t="str">
        <f t="shared" si="61"/>
        <v/>
      </c>
      <c r="AD73" s="3" t="str">
        <f t="shared" si="62"/>
        <v/>
      </c>
      <c r="AE73" s="3" t="str">
        <f t="shared" si="63"/>
        <v/>
      </c>
      <c r="AF73" s="3" t="str">
        <f t="shared" si="64"/>
        <v/>
      </c>
      <c r="AG73" s="3" t="str">
        <f t="shared" si="65"/>
        <v/>
      </c>
      <c r="AH73" s="3" t="str">
        <f t="shared" si="66"/>
        <v/>
      </c>
      <c r="AI73" s="3" t="str">
        <f t="shared" si="67"/>
        <v/>
      </c>
      <c r="AJ73" s="3" t="str">
        <f t="shared" si="68"/>
        <v/>
      </c>
      <c r="AK73" s="3" t="str">
        <f t="shared" si="69"/>
        <v/>
      </c>
      <c r="AL73" s="3" t="str">
        <f t="shared" si="70"/>
        <v/>
      </c>
    </row>
    <row r="74" spans="1:38" x14ac:dyDescent="0.25">
      <c r="A74" s="3">
        <f>'Risiko Log'!A73</f>
        <v>71</v>
      </c>
      <c r="B74" s="3">
        <f>'Risiko Log'!E73</f>
        <v>0</v>
      </c>
      <c r="C74" s="3">
        <f>'Risiko Log'!F73</f>
        <v>0</v>
      </c>
      <c r="D74" s="3" t="str">
        <f t="shared" si="36"/>
        <v/>
      </c>
      <c r="E74" s="3" t="str">
        <f t="shared" si="37"/>
        <v/>
      </c>
      <c r="F74" s="3" t="str">
        <f t="shared" si="38"/>
        <v/>
      </c>
      <c r="G74" s="3" t="str">
        <f t="shared" si="39"/>
        <v/>
      </c>
      <c r="H74" s="3" t="str">
        <f t="shared" si="40"/>
        <v/>
      </c>
      <c r="I74" s="3" t="str">
        <f t="shared" si="41"/>
        <v/>
      </c>
      <c r="J74" s="3" t="str">
        <f t="shared" si="42"/>
        <v/>
      </c>
      <c r="K74" s="3" t="str">
        <f t="shared" si="43"/>
        <v/>
      </c>
      <c r="L74" s="3" t="str">
        <f t="shared" si="44"/>
        <v/>
      </c>
      <c r="M74" s="3" t="str">
        <f t="shared" si="45"/>
        <v/>
      </c>
      <c r="N74" s="3" t="str">
        <f t="shared" si="46"/>
        <v/>
      </c>
      <c r="O74" s="3" t="str">
        <f t="shared" si="47"/>
        <v/>
      </c>
      <c r="P74" s="3" t="str">
        <f t="shared" si="48"/>
        <v/>
      </c>
      <c r="Q74" s="3" t="str">
        <f t="shared" si="49"/>
        <v/>
      </c>
      <c r="R74" s="3" t="str">
        <f t="shared" si="50"/>
        <v/>
      </c>
      <c r="S74" s="3" t="str">
        <f t="shared" si="51"/>
        <v/>
      </c>
      <c r="T74" s="3" t="str">
        <f t="shared" si="52"/>
        <v/>
      </c>
      <c r="U74" s="3" t="str">
        <f t="shared" si="53"/>
        <v/>
      </c>
      <c r="V74" s="3" t="str">
        <f t="shared" si="54"/>
        <v/>
      </c>
      <c r="W74" s="3" t="str">
        <f t="shared" si="55"/>
        <v/>
      </c>
      <c r="X74" s="3" t="str">
        <f t="shared" si="56"/>
        <v/>
      </c>
      <c r="Y74" s="3" t="str">
        <f t="shared" si="57"/>
        <v/>
      </c>
      <c r="Z74" s="3" t="str">
        <f t="shared" si="58"/>
        <v/>
      </c>
      <c r="AA74" s="3" t="str">
        <f t="shared" si="59"/>
        <v/>
      </c>
      <c r="AB74" s="3" t="str">
        <f t="shared" si="60"/>
        <v/>
      </c>
      <c r="AC74" s="3" t="str">
        <f t="shared" si="61"/>
        <v/>
      </c>
      <c r="AD74" s="3" t="str">
        <f t="shared" si="62"/>
        <v/>
      </c>
      <c r="AE74" s="3" t="str">
        <f t="shared" si="63"/>
        <v/>
      </c>
      <c r="AF74" s="3" t="str">
        <f t="shared" si="64"/>
        <v/>
      </c>
      <c r="AG74" s="3" t="str">
        <f t="shared" si="65"/>
        <v/>
      </c>
      <c r="AH74" s="3" t="str">
        <f t="shared" si="66"/>
        <v/>
      </c>
      <c r="AI74" s="3" t="str">
        <f t="shared" si="67"/>
        <v/>
      </c>
      <c r="AJ74" s="3" t="str">
        <f t="shared" si="68"/>
        <v/>
      </c>
      <c r="AK74" s="3" t="str">
        <f t="shared" si="69"/>
        <v/>
      </c>
      <c r="AL74" s="3" t="str">
        <f t="shared" si="70"/>
        <v/>
      </c>
    </row>
    <row r="75" spans="1:38" x14ac:dyDescent="0.25">
      <c r="A75" s="3">
        <f>'Risiko Log'!A74</f>
        <v>72</v>
      </c>
      <c r="B75" s="3">
        <f>'Risiko Log'!E74</f>
        <v>0</v>
      </c>
      <c r="C75" s="3">
        <f>'Risiko Log'!F74</f>
        <v>0</v>
      </c>
      <c r="D75" s="3" t="str">
        <f t="shared" si="36"/>
        <v/>
      </c>
      <c r="E75" s="3" t="str">
        <f t="shared" si="37"/>
        <v/>
      </c>
      <c r="F75" s="3" t="str">
        <f t="shared" si="38"/>
        <v/>
      </c>
      <c r="G75" s="3" t="str">
        <f t="shared" si="39"/>
        <v/>
      </c>
      <c r="H75" s="3" t="str">
        <f t="shared" si="40"/>
        <v/>
      </c>
      <c r="I75" s="3" t="str">
        <f t="shared" si="41"/>
        <v/>
      </c>
      <c r="J75" s="3" t="str">
        <f t="shared" si="42"/>
        <v/>
      </c>
      <c r="K75" s="3" t="str">
        <f t="shared" si="43"/>
        <v/>
      </c>
      <c r="L75" s="3" t="str">
        <f t="shared" si="44"/>
        <v/>
      </c>
      <c r="M75" s="3" t="str">
        <f t="shared" si="45"/>
        <v/>
      </c>
      <c r="N75" s="3" t="str">
        <f t="shared" si="46"/>
        <v/>
      </c>
      <c r="O75" s="3" t="str">
        <f t="shared" si="47"/>
        <v/>
      </c>
      <c r="P75" s="3" t="str">
        <f t="shared" si="48"/>
        <v/>
      </c>
      <c r="Q75" s="3" t="str">
        <f t="shared" si="49"/>
        <v/>
      </c>
      <c r="R75" s="3" t="str">
        <f t="shared" si="50"/>
        <v/>
      </c>
      <c r="S75" s="3" t="str">
        <f t="shared" si="51"/>
        <v/>
      </c>
      <c r="T75" s="3" t="str">
        <f t="shared" si="52"/>
        <v/>
      </c>
      <c r="U75" s="3" t="str">
        <f t="shared" si="53"/>
        <v/>
      </c>
      <c r="V75" s="3" t="str">
        <f t="shared" si="54"/>
        <v/>
      </c>
      <c r="W75" s="3" t="str">
        <f t="shared" si="55"/>
        <v/>
      </c>
      <c r="X75" s="3" t="str">
        <f t="shared" si="56"/>
        <v/>
      </c>
      <c r="Y75" s="3" t="str">
        <f t="shared" si="57"/>
        <v/>
      </c>
      <c r="Z75" s="3" t="str">
        <f t="shared" si="58"/>
        <v/>
      </c>
      <c r="AA75" s="3" t="str">
        <f t="shared" si="59"/>
        <v/>
      </c>
      <c r="AB75" s="3" t="str">
        <f t="shared" si="60"/>
        <v/>
      </c>
      <c r="AC75" s="3" t="str">
        <f t="shared" si="61"/>
        <v/>
      </c>
      <c r="AD75" s="3" t="str">
        <f t="shared" si="62"/>
        <v/>
      </c>
      <c r="AE75" s="3" t="str">
        <f t="shared" si="63"/>
        <v/>
      </c>
      <c r="AF75" s="3" t="str">
        <f t="shared" si="64"/>
        <v/>
      </c>
      <c r="AG75" s="3" t="str">
        <f t="shared" si="65"/>
        <v/>
      </c>
      <c r="AH75" s="3" t="str">
        <f t="shared" si="66"/>
        <v/>
      </c>
      <c r="AI75" s="3" t="str">
        <f t="shared" si="67"/>
        <v/>
      </c>
      <c r="AJ75" s="3" t="str">
        <f t="shared" si="68"/>
        <v/>
      </c>
      <c r="AK75" s="3" t="str">
        <f t="shared" si="69"/>
        <v/>
      </c>
      <c r="AL75" s="3" t="str">
        <f t="shared" si="70"/>
        <v/>
      </c>
    </row>
    <row r="76" spans="1:38" x14ac:dyDescent="0.25">
      <c r="A76" s="3">
        <f>'Risiko Log'!A75</f>
        <v>73</v>
      </c>
      <c r="B76" s="3">
        <f>'Risiko Log'!E75</f>
        <v>0</v>
      </c>
      <c r="C76" s="3">
        <f>'Risiko Log'!F75</f>
        <v>0</v>
      </c>
      <c r="D76" s="3" t="str">
        <f t="shared" si="36"/>
        <v/>
      </c>
      <c r="E76" s="3" t="str">
        <f t="shared" si="37"/>
        <v/>
      </c>
      <c r="F76" s="3" t="str">
        <f t="shared" si="38"/>
        <v/>
      </c>
      <c r="G76" s="3" t="str">
        <f t="shared" si="39"/>
        <v/>
      </c>
      <c r="H76" s="3" t="str">
        <f t="shared" si="40"/>
        <v/>
      </c>
      <c r="I76" s="3" t="str">
        <f t="shared" si="41"/>
        <v/>
      </c>
      <c r="J76" s="3" t="str">
        <f t="shared" si="42"/>
        <v/>
      </c>
      <c r="K76" s="3" t="str">
        <f t="shared" si="43"/>
        <v/>
      </c>
      <c r="L76" s="3" t="str">
        <f t="shared" si="44"/>
        <v/>
      </c>
      <c r="M76" s="3" t="str">
        <f t="shared" si="45"/>
        <v/>
      </c>
      <c r="N76" s="3" t="str">
        <f t="shared" si="46"/>
        <v/>
      </c>
      <c r="O76" s="3" t="str">
        <f t="shared" si="47"/>
        <v/>
      </c>
      <c r="P76" s="3" t="str">
        <f t="shared" si="48"/>
        <v/>
      </c>
      <c r="Q76" s="3" t="str">
        <f t="shared" si="49"/>
        <v/>
      </c>
      <c r="R76" s="3" t="str">
        <f t="shared" si="50"/>
        <v/>
      </c>
      <c r="S76" s="3" t="str">
        <f t="shared" si="51"/>
        <v/>
      </c>
      <c r="T76" s="3" t="str">
        <f t="shared" si="52"/>
        <v/>
      </c>
      <c r="U76" s="3" t="str">
        <f t="shared" si="53"/>
        <v/>
      </c>
      <c r="V76" s="3" t="str">
        <f t="shared" si="54"/>
        <v/>
      </c>
      <c r="W76" s="3" t="str">
        <f t="shared" si="55"/>
        <v/>
      </c>
      <c r="X76" s="3" t="str">
        <f t="shared" si="56"/>
        <v/>
      </c>
      <c r="Y76" s="3" t="str">
        <f t="shared" si="57"/>
        <v/>
      </c>
      <c r="Z76" s="3" t="str">
        <f t="shared" si="58"/>
        <v/>
      </c>
      <c r="AA76" s="3" t="str">
        <f t="shared" si="59"/>
        <v/>
      </c>
      <c r="AB76" s="3" t="str">
        <f t="shared" si="60"/>
        <v/>
      </c>
      <c r="AC76" s="3" t="str">
        <f t="shared" si="61"/>
        <v/>
      </c>
      <c r="AD76" s="3" t="str">
        <f t="shared" si="62"/>
        <v/>
      </c>
      <c r="AE76" s="3" t="str">
        <f t="shared" si="63"/>
        <v/>
      </c>
      <c r="AF76" s="3" t="str">
        <f t="shared" si="64"/>
        <v/>
      </c>
      <c r="AG76" s="3" t="str">
        <f t="shared" si="65"/>
        <v/>
      </c>
      <c r="AH76" s="3" t="str">
        <f t="shared" si="66"/>
        <v/>
      </c>
      <c r="AI76" s="3" t="str">
        <f t="shared" si="67"/>
        <v/>
      </c>
      <c r="AJ76" s="3" t="str">
        <f t="shared" si="68"/>
        <v/>
      </c>
      <c r="AK76" s="3" t="str">
        <f t="shared" si="69"/>
        <v/>
      </c>
      <c r="AL76" s="3" t="str">
        <f t="shared" si="70"/>
        <v/>
      </c>
    </row>
    <row r="77" spans="1:38" x14ac:dyDescent="0.25">
      <c r="A77" s="3">
        <f>'Risiko Log'!A76</f>
        <v>74</v>
      </c>
      <c r="B77" s="3">
        <f>'Risiko Log'!E76</f>
        <v>0</v>
      </c>
      <c r="C77" s="3">
        <f>'Risiko Log'!F76</f>
        <v>0</v>
      </c>
      <c r="D77" s="3" t="str">
        <f t="shared" si="36"/>
        <v/>
      </c>
      <c r="E77" s="3" t="str">
        <f t="shared" si="37"/>
        <v/>
      </c>
      <c r="F77" s="3" t="str">
        <f t="shared" si="38"/>
        <v/>
      </c>
      <c r="G77" s="3" t="str">
        <f t="shared" si="39"/>
        <v/>
      </c>
      <c r="H77" s="3" t="str">
        <f t="shared" si="40"/>
        <v/>
      </c>
      <c r="I77" s="3" t="str">
        <f t="shared" si="41"/>
        <v/>
      </c>
      <c r="J77" s="3" t="str">
        <f t="shared" si="42"/>
        <v/>
      </c>
      <c r="K77" s="3" t="str">
        <f t="shared" si="43"/>
        <v/>
      </c>
      <c r="L77" s="3" t="str">
        <f t="shared" si="44"/>
        <v/>
      </c>
      <c r="M77" s="3" t="str">
        <f t="shared" si="45"/>
        <v/>
      </c>
      <c r="N77" s="3" t="str">
        <f t="shared" si="46"/>
        <v/>
      </c>
      <c r="O77" s="3" t="str">
        <f t="shared" si="47"/>
        <v/>
      </c>
      <c r="P77" s="3" t="str">
        <f t="shared" si="48"/>
        <v/>
      </c>
      <c r="Q77" s="3" t="str">
        <f t="shared" si="49"/>
        <v/>
      </c>
      <c r="R77" s="3" t="str">
        <f t="shared" si="50"/>
        <v/>
      </c>
      <c r="S77" s="3" t="str">
        <f t="shared" si="51"/>
        <v/>
      </c>
      <c r="T77" s="3" t="str">
        <f t="shared" si="52"/>
        <v/>
      </c>
      <c r="U77" s="3" t="str">
        <f t="shared" si="53"/>
        <v/>
      </c>
      <c r="V77" s="3" t="str">
        <f t="shared" si="54"/>
        <v/>
      </c>
      <c r="W77" s="3" t="str">
        <f t="shared" si="55"/>
        <v/>
      </c>
      <c r="X77" s="3" t="str">
        <f t="shared" si="56"/>
        <v/>
      </c>
      <c r="Y77" s="3" t="str">
        <f t="shared" si="57"/>
        <v/>
      </c>
      <c r="Z77" s="3" t="str">
        <f t="shared" si="58"/>
        <v/>
      </c>
      <c r="AA77" s="3" t="str">
        <f t="shared" si="59"/>
        <v/>
      </c>
      <c r="AB77" s="3" t="str">
        <f t="shared" si="60"/>
        <v/>
      </c>
      <c r="AC77" s="3" t="str">
        <f t="shared" si="61"/>
        <v/>
      </c>
      <c r="AD77" s="3" t="str">
        <f t="shared" si="62"/>
        <v/>
      </c>
      <c r="AE77" s="3" t="str">
        <f t="shared" si="63"/>
        <v/>
      </c>
      <c r="AF77" s="3" t="str">
        <f t="shared" si="64"/>
        <v/>
      </c>
      <c r="AG77" s="3" t="str">
        <f t="shared" si="65"/>
        <v/>
      </c>
      <c r="AH77" s="3" t="str">
        <f t="shared" si="66"/>
        <v/>
      </c>
      <c r="AI77" s="3" t="str">
        <f t="shared" si="67"/>
        <v/>
      </c>
      <c r="AJ77" s="3" t="str">
        <f t="shared" si="68"/>
        <v/>
      </c>
      <c r="AK77" s="3" t="str">
        <f t="shared" si="69"/>
        <v/>
      </c>
      <c r="AL77" s="3" t="str">
        <f t="shared" si="70"/>
        <v/>
      </c>
    </row>
    <row r="78" spans="1:38" x14ac:dyDescent="0.25">
      <c r="A78" s="3">
        <f>'Risiko Log'!A77</f>
        <v>75</v>
      </c>
      <c r="B78" s="3">
        <f>'Risiko Log'!E77</f>
        <v>0</v>
      </c>
      <c r="C78" s="3">
        <f>'Risiko Log'!F77</f>
        <v>0</v>
      </c>
      <c r="D78" s="3" t="str">
        <f t="shared" si="36"/>
        <v/>
      </c>
      <c r="E78" s="3" t="str">
        <f t="shared" si="37"/>
        <v/>
      </c>
      <c r="F78" s="3" t="str">
        <f t="shared" si="38"/>
        <v/>
      </c>
      <c r="G78" s="3" t="str">
        <f t="shared" si="39"/>
        <v/>
      </c>
      <c r="H78" s="3" t="str">
        <f t="shared" si="40"/>
        <v/>
      </c>
      <c r="I78" s="3" t="str">
        <f t="shared" si="41"/>
        <v/>
      </c>
      <c r="J78" s="3" t="str">
        <f t="shared" si="42"/>
        <v/>
      </c>
      <c r="K78" s="3" t="str">
        <f t="shared" si="43"/>
        <v/>
      </c>
      <c r="L78" s="3" t="str">
        <f t="shared" si="44"/>
        <v/>
      </c>
      <c r="M78" s="3" t="str">
        <f t="shared" si="45"/>
        <v/>
      </c>
      <c r="N78" s="3" t="str">
        <f t="shared" si="46"/>
        <v/>
      </c>
      <c r="O78" s="3" t="str">
        <f t="shared" si="47"/>
        <v/>
      </c>
      <c r="P78" s="3" t="str">
        <f t="shared" si="48"/>
        <v/>
      </c>
      <c r="Q78" s="3" t="str">
        <f t="shared" si="49"/>
        <v/>
      </c>
      <c r="R78" s="3" t="str">
        <f t="shared" si="50"/>
        <v/>
      </c>
      <c r="S78" s="3" t="str">
        <f t="shared" si="51"/>
        <v/>
      </c>
      <c r="T78" s="3" t="str">
        <f t="shared" si="52"/>
        <v/>
      </c>
      <c r="U78" s="3" t="str">
        <f t="shared" si="53"/>
        <v/>
      </c>
      <c r="V78" s="3" t="str">
        <f t="shared" si="54"/>
        <v/>
      </c>
      <c r="W78" s="3" t="str">
        <f t="shared" si="55"/>
        <v/>
      </c>
      <c r="X78" s="3" t="str">
        <f t="shared" si="56"/>
        <v/>
      </c>
      <c r="Y78" s="3" t="str">
        <f t="shared" si="57"/>
        <v/>
      </c>
      <c r="Z78" s="3" t="str">
        <f t="shared" si="58"/>
        <v/>
      </c>
      <c r="AA78" s="3" t="str">
        <f t="shared" si="59"/>
        <v/>
      </c>
      <c r="AB78" s="3" t="str">
        <f t="shared" si="60"/>
        <v/>
      </c>
      <c r="AC78" s="3" t="str">
        <f t="shared" si="61"/>
        <v/>
      </c>
      <c r="AD78" s="3" t="str">
        <f t="shared" si="62"/>
        <v/>
      </c>
      <c r="AE78" s="3" t="str">
        <f t="shared" si="63"/>
        <v/>
      </c>
      <c r="AF78" s="3" t="str">
        <f t="shared" si="64"/>
        <v/>
      </c>
      <c r="AG78" s="3" t="str">
        <f t="shared" si="65"/>
        <v/>
      </c>
      <c r="AH78" s="3" t="str">
        <f t="shared" si="66"/>
        <v/>
      </c>
      <c r="AI78" s="3" t="str">
        <f t="shared" si="67"/>
        <v/>
      </c>
      <c r="AJ78" s="3" t="str">
        <f t="shared" si="68"/>
        <v/>
      </c>
      <c r="AK78" s="3" t="str">
        <f t="shared" si="69"/>
        <v/>
      </c>
      <c r="AL78" s="3" t="str">
        <f t="shared" si="70"/>
        <v/>
      </c>
    </row>
    <row r="79" spans="1:38" x14ac:dyDescent="0.25">
      <c r="A79" s="3">
        <f>'Risiko Log'!A78</f>
        <v>76</v>
      </c>
      <c r="B79" s="3">
        <f>'Risiko Log'!E78</f>
        <v>0</v>
      </c>
      <c r="C79" s="3">
        <f>'Risiko Log'!F78</f>
        <v>0</v>
      </c>
      <c r="D79" s="3" t="str">
        <f t="shared" si="36"/>
        <v/>
      </c>
      <c r="E79" s="3" t="str">
        <f t="shared" si="37"/>
        <v/>
      </c>
      <c r="F79" s="3" t="str">
        <f t="shared" si="38"/>
        <v/>
      </c>
      <c r="G79" s="3" t="str">
        <f t="shared" si="39"/>
        <v/>
      </c>
      <c r="H79" s="3" t="str">
        <f t="shared" si="40"/>
        <v/>
      </c>
      <c r="I79" s="3" t="str">
        <f t="shared" si="41"/>
        <v/>
      </c>
      <c r="J79" s="3" t="str">
        <f t="shared" si="42"/>
        <v/>
      </c>
      <c r="K79" s="3" t="str">
        <f t="shared" si="43"/>
        <v/>
      </c>
      <c r="L79" s="3" t="str">
        <f t="shared" si="44"/>
        <v/>
      </c>
      <c r="M79" s="3" t="str">
        <f t="shared" si="45"/>
        <v/>
      </c>
      <c r="N79" s="3" t="str">
        <f t="shared" si="46"/>
        <v/>
      </c>
      <c r="O79" s="3" t="str">
        <f t="shared" si="47"/>
        <v/>
      </c>
      <c r="P79" s="3" t="str">
        <f t="shared" si="48"/>
        <v/>
      </c>
      <c r="Q79" s="3" t="str">
        <f t="shared" si="49"/>
        <v/>
      </c>
      <c r="R79" s="3" t="str">
        <f t="shared" si="50"/>
        <v/>
      </c>
      <c r="S79" s="3" t="str">
        <f t="shared" si="51"/>
        <v/>
      </c>
      <c r="T79" s="3" t="str">
        <f t="shared" si="52"/>
        <v/>
      </c>
      <c r="U79" s="3" t="str">
        <f t="shared" si="53"/>
        <v/>
      </c>
      <c r="V79" s="3" t="str">
        <f t="shared" si="54"/>
        <v/>
      </c>
      <c r="W79" s="3" t="str">
        <f t="shared" si="55"/>
        <v/>
      </c>
      <c r="X79" s="3" t="str">
        <f t="shared" si="56"/>
        <v/>
      </c>
      <c r="Y79" s="3" t="str">
        <f t="shared" si="57"/>
        <v/>
      </c>
      <c r="Z79" s="3" t="str">
        <f t="shared" si="58"/>
        <v/>
      </c>
      <c r="AA79" s="3" t="str">
        <f t="shared" si="59"/>
        <v/>
      </c>
      <c r="AB79" s="3" t="str">
        <f t="shared" si="60"/>
        <v/>
      </c>
      <c r="AC79" s="3" t="str">
        <f t="shared" si="61"/>
        <v/>
      </c>
      <c r="AD79" s="3" t="str">
        <f t="shared" si="62"/>
        <v/>
      </c>
      <c r="AE79" s="3" t="str">
        <f t="shared" si="63"/>
        <v/>
      </c>
      <c r="AF79" s="3" t="str">
        <f t="shared" si="64"/>
        <v/>
      </c>
      <c r="AG79" s="3" t="str">
        <f t="shared" si="65"/>
        <v/>
      </c>
      <c r="AH79" s="3" t="str">
        <f t="shared" si="66"/>
        <v/>
      </c>
      <c r="AI79" s="3" t="str">
        <f t="shared" si="67"/>
        <v/>
      </c>
      <c r="AJ79" s="3" t="str">
        <f t="shared" si="68"/>
        <v/>
      </c>
      <c r="AK79" s="3" t="str">
        <f t="shared" si="69"/>
        <v/>
      </c>
      <c r="AL79" s="3" t="str">
        <f t="shared" si="70"/>
        <v/>
      </c>
    </row>
    <row r="80" spans="1:38" x14ac:dyDescent="0.25">
      <c r="A80" s="3">
        <f>'Risiko Log'!A79</f>
        <v>77</v>
      </c>
      <c r="B80" s="3">
        <f>'Risiko Log'!E79</f>
        <v>0</v>
      </c>
      <c r="C80" s="3">
        <f>'Risiko Log'!F79</f>
        <v>0</v>
      </c>
      <c r="D80" s="3" t="str">
        <f t="shared" si="36"/>
        <v/>
      </c>
      <c r="E80" s="3" t="str">
        <f t="shared" si="37"/>
        <v/>
      </c>
      <c r="F80" s="3" t="str">
        <f t="shared" si="38"/>
        <v/>
      </c>
      <c r="G80" s="3" t="str">
        <f t="shared" si="39"/>
        <v/>
      </c>
      <c r="H80" s="3" t="str">
        <f t="shared" si="40"/>
        <v/>
      </c>
      <c r="I80" s="3" t="str">
        <f t="shared" si="41"/>
        <v/>
      </c>
      <c r="J80" s="3" t="str">
        <f t="shared" si="42"/>
        <v/>
      </c>
      <c r="K80" s="3" t="str">
        <f t="shared" si="43"/>
        <v/>
      </c>
      <c r="L80" s="3" t="str">
        <f t="shared" si="44"/>
        <v/>
      </c>
      <c r="M80" s="3" t="str">
        <f t="shared" si="45"/>
        <v/>
      </c>
      <c r="N80" s="3" t="str">
        <f t="shared" si="46"/>
        <v/>
      </c>
      <c r="O80" s="3" t="str">
        <f t="shared" si="47"/>
        <v/>
      </c>
      <c r="P80" s="3" t="str">
        <f t="shared" si="48"/>
        <v/>
      </c>
      <c r="Q80" s="3" t="str">
        <f t="shared" si="49"/>
        <v/>
      </c>
      <c r="R80" s="3" t="str">
        <f t="shared" si="50"/>
        <v/>
      </c>
      <c r="S80" s="3" t="str">
        <f t="shared" si="51"/>
        <v/>
      </c>
      <c r="T80" s="3" t="str">
        <f t="shared" si="52"/>
        <v/>
      </c>
      <c r="U80" s="3" t="str">
        <f t="shared" si="53"/>
        <v/>
      </c>
      <c r="V80" s="3" t="str">
        <f t="shared" si="54"/>
        <v/>
      </c>
      <c r="W80" s="3" t="str">
        <f t="shared" si="55"/>
        <v/>
      </c>
      <c r="X80" s="3" t="str">
        <f t="shared" si="56"/>
        <v/>
      </c>
      <c r="Y80" s="3" t="str">
        <f t="shared" si="57"/>
        <v/>
      </c>
      <c r="Z80" s="3" t="str">
        <f t="shared" si="58"/>
        <v/>
      </c>
      <c r="AA80" s="3" t="str">
        <f t="shared" si="59"/>
        <v/>
      </c>
      <c r="AB80" s="3" t="str">
        <f t="shared" si="60"/>
        <v/>
      </c>
      <c r="AC80" s="3" t="str">
        <f t="shared" si="61"/>
        <v/>
      </c>
      <c r="AD80" s="3" t="str">
        <f t="shared" si="62"/>
        <v/>
      </c>
      <c r="AE80" s="3" t="str">
        <f t="shared" si="63"/>
        <v/>
      </c>
      <c r="AF80" s="3" t="str">
        <f t="shared" si="64"/>
        <v/>
      </c>
      <c r="AG80" s="3" t="str">
        <f t="shared" si="65"/>
        <v/>
      </c>
      <c r="AH80" s="3" t="str">
        <f t="shared" si="66"/>
        <v/>
      </c>
      <c r="AI80" s="3" t="str">
        <f t="shared" si="67"/>
        <v/>
      </c>
      <c r="AJ80" s="3" t="str">
        <f t="shared" si="68"/>
        <v/>
      </c>
      <c r="AK80" s="3" t="str">
        <f t="shared" si="69"/>
        <v/>
      </c>
      <c r="AL80" s="3" t="str">
        <f t="shared" si="70"/>
        <v/>
      </c>
    </row>
    <row r="81" spans="1:38" x14ac:dyDescent="0.25">
      <c r="A81" s="3">
        <f>'Risiko Log'!A80</f>
        <v>78</v>
      </c>
      <c r="B81" s="3">
        <f>'Risiko Log'!E80</f>
        <v>0</v>
      </c>
      <c r="C81" s="3">
        <f>'Risiko Log'!F80</f>
        <v>0</v>
      </c>
      <c r="D81" s="3" t="str">
        <f t="shared" si="36"/>
        <v/>
      </c>
      <c r="E81" s="3" t="str">
        <f t="shared" si="37"/>
        <v/>
      </c>
      <c r="F81" s="3" t="str">
        <f t="shared" si="38"/>
        <v/>
      </c>
      <c r="G81" s="3" t="str">
        <f t="shared" si="39"/>
        <v/>
      </c>
      <c r="H81" s="3" t="str">
        <f t="shared" si="40"/>
        <v/>
      </c>
      <c r="I81" s="3" t="str">
        <f t="shared" si="41"/>
        <v/>
      </c>
      <c r="J81" s="3" t="str">
        <f t="shared" si="42"/>
        <v/>
      </c>
      <c r="K81" s="3" t="str">
        <f t="shared" si="43"/>
        <v/>
      </c>
      <c r="L81" s="3" t="str">
        <f t="shared" si="44"/>
        <v/>
      </c>
      <c r="M81" s="3" t="str">
        <f t="shared" si="45"/>
        <v/>
      </c>
      <c r="N81" s="3" t="str">
        <f t="shared" si="46"/>
        <v/>
      </c>
      <c r="O81" s="3" t="str">
        <f t="shared" si="47"/>
        <v/>
      </c>
      <c r="P81" s="3" t="str">
        <f t="shared" si="48"/>
        <v/>
      </c>
      <c r="Q81" s="3" t="str">
        <f t="shared" si="49"/>
        <v/>
      </c>
      <c r="R81" s="3" t="str">
        <f t="shared" si="50"/>
        <v/>
      </c>
      <c r="S81" s="3" t="str">
        <f t="shared" si="51"/>
        <v/>
      </c>
      <c r="T81" s="3" t="str">
        <f t="shared" si="52"/>
        <v/>
      </c>
      <c r="U81" s="3" t="str">
        <f t="shared" si="53"/>
        <v/>
      </c>
      <c r="V81" s="3" t="str">
        <f t="shared" si="54"/>
        <v/>
      </c>
      <c r="W81" s="3" t="str">
        <f t="shared" si="55"/>
        <v/>
      </c>
      <c r="X81" s="3" t="str">
        <f t="shared" si="56"/>
        <v/>
      </c>
      <c r="Y81" s="3" t="str">
        <f t="shared" si="57"/>
        <v/>
      </c>
      <c r="Z81" s="3" t="str">
        <f t="shared" si="58"/>
        <v/>
      </c>
      <c r="AA81" s="3" t="str">
        <f t="shared" si="59"/>
        <v/>
      </c>
      <c r="AB81" s="3" t="str">
        <f t="shared" si="60"/>
        <v/>
      </c>
      <c r="AC81" s="3" t="str">
        <f t="shared" si="61"/>
        <v/>
      </c>
      <c r="AD81" s="3" t="str">
        <f t="shared" si="62"/>
        <v/>
      </c>
      <c r="AE81" s="3" t="str">
        <f t="shared" si="63"/>
        <v/>
      </c>
      <c r="AF81" s="3" t="str">
        <f t="shared" si="64"/>
        <v/>
      </c>
      <c r="AG81" s="3" t="str">
        <f t="shared" si="65"/>
        <v/>
      </c>
      <c r="AH81" s="3" t="str">
        <f t="shared" si="66"/>
        <v/>
      </c>
      <c r="AI81" s="3" t="str">
        <f t="shared" si="67"/>
        <v/>
      </c>
      <c r="AJ81" s="3" t="str">
        <f t="shared" si="68"/>
        <v/>
      </c>
      <c r="AK81" s="3" t="str">
        <f t="shared" si="69"/>
        <v/>
      </c>
      <c r="AL81" s="3" t="str">
        <f t="shared" si="70"/>
        <v/>
      </c>
    </row>
    <row r="82" spans="1:38" x14ac:dyDescent="0.25">
      <c r="A82" s="3">
        <f>'Risiko Log'!A81</f>
        <v>79</v>
      </c>
      <c r="B82" s="3">
        <f>'Risiko Log'!E81</f>
        <v>0</v>
      </c>
      <c r="C82" s="3">
        <f>'Risiko Log'!F81</f>
        <v>0</v>
      </c>
      <c r="D82" s="3" t="str">
        <f t="shared" si="36"/>
        <v/>
      </c>
      <c r="E82" s="3" t="str">
        <f t="shared" si="37"/>
        <v/>
      </c>
      <c r="F82" s="3" t="str">
        <f t="shared" si="38"/>
        <v/>
      </c>
      <c r="G82" s="3" t="str">
        <f t="shared" si="39"/>
        <v/>
      </c>
      <c r="H82" s="3" t="str">
        <f t="shared" si="40"/>
        <v/>
      </c>
      <c r="I82" s="3" t="str">
        <f t="shared" si="41"/>
        <v/>
      </c>
      <c r="J82" s="3" t="str">
        <f t="shared" si="42"/>
        <v/>
      </c>
      <c r="K82" s="3" t="str">
        <f t="shared" si="43"/>
        <v/>
      </c>
      <c r="L82" s="3" t="str">
        <f t="shared" si="44"/>
        <v/>
      </c>
      <c r="M82" s="3" t="str">
        <f t="shared" si="45"/>
        <v/>
      </c>
      <c r="N82" s="3" t="str">
        <f t="shared" si="46"/>
        <v/>
      </c>
      <c r="O82" s="3" t="str">
        <f t="shared" si="47"/>
        <v/>
      </c>
      <c r="P82" s="3" t="str">
        <f t="shared" si="48"/>
        <v/>
      </c>
      <c r="Q82" s="3" t="str">
        <f t="shared" si="49"/>
        <v/>
      </c>
      <c r="R82" s="3" t="str">
        <f t="shared" si="50"/>
        <v/>
      </c>
      <c r="S82" s="3" t="str">
        <f t="shared" si="51"/>
        <v/>
      </c>
      <c r="T82" s="3" t="str">
        <f t="shared" si="52"/>
        <v/>
      </c>
      <c r="U82" s="3" t="str">
        <f t="shared" si="53"/>
        <v/>
      </c>
      <c r="V82" s="3" t="str">
        <f t="shared" si="54"/>
        <v/>
      </c>
      <c r="W82" s="3" t="str">
        <f t="shared" si="55"/>
        <v/>
      </c>
      <c r="X82" s="3" t="str">
        <f t="shared" si="56"/>
        <v/>
      </c>
      <c r="Y82" s="3" t="str">
        <f t="shared" si="57"/>
        <v/>
      </c>
      <c r="Z82" s="3" t="str">
        <f t="shared" si="58"/>
        <v/>
      </c>
      <c r="AA82" s="3" t="str">
        <f t="shared" si="59"/>
        <v/>
      </c>
      <c r="AB82" s="3" t="str">
        <f t="shared" si="60"/>
        <v/>
      </c>
      <c r="AC82" s="3" t="str">
        <f t="shared" si="61"/>
        <v/>
      </c>
      <c r="AD82" s="3" t="str">
        <f t="shared" si="62"/>
        <v/>
      </c>
      <c r="AE82" s="3" t="str">
        <f t="shared" si="63"/>
        <v/>
      </c>
      <c r="AF82" s="3" t="str">
        <f t="shared" si="64"/>
        <v/>
      </c>
      <c r="AG82" s="3" t="str">
        <f t="shared" si="65"/>
        <v/>
      </c>
      <c r="AH82" s="3" t="str">
        <f t="shared" si="66"/>
        <v/>
      </c>
      <c r="AI82" s="3" t="str">
        <f t="shared" si="67"/>
        <v/>
      </c>
      <c r="AJ82" s="3" t="str">
        <f t="shared" si="68"/>
        <v/>
      </c>
      <c r="AK82" s="3" t="str">
        <f t="shared" si="69"/>
        <v/>
      </c>
      <c r="AL82" s="3" t="str">
        <f t="shared" si="70"/>
        <v/>
      </c>
    </row>
    <row r="83" spans="1:38" x14ac:dyDescent="0.25">
      <c r="A83" s="3">
        <f>'Risiko Log'!A82</f>
        <v>80</v>
      </c>
      <c r="B83" s="3">
        <f>'Risiko Log'!E82</f>
        <v>0</v>
      </c>
      <c r="C83" s="3">
        <f>'Risiko Log'!F82</f>
        <v>0</v>
      </c>
      <c r="D83" s="3" t="str">
        <f t="shared" si="36"/>
        <v/>
      </c>
      <c r="E83" s="3" t="str">
        <f t="shared" si="37"/>
        <v/>
      </c>
      <c r="F83" s="3" t="str">
        <f t="shared" si="38"/>
        <v/>
      </c>
      <c r="G83" s="3" t="str">
        <f t="shared" si="39"/>
        <v/>
      </c>
      <c r="H83" s="3" t="str">
        <f t="shared" si="40"/>
        <v/>
      </c>
      <c r="I83" s="3" t="str">
        <f t="shared" si="41"/>
        <v/>
      </c>
      <c r="J83" s="3" t="str">
        <f t="shared" si="42"/>
        <v/>
      </c>
      <c r="K83" s="3" t="str">
        <f t="shared" si="43"/>
        <v/>
      </c>
      <c r="L83" s="3" t="str">
        <f t="shared" si="44"/>
        <v/>
      </c>
      <c r="M83" s="3" t="str">
        <f t="shared" si="45"/>
        <v/>
      </c>
      <c r="N83" s="3" t="str">
        <f t="shared" si="46"/>
        <v/>
      </c>
      <c r="O83" s="3" t="str">
        <f t="shared" si="47"/>
        <v/>
      </c>
      <c r="P83" s="3" t="str">
        <f t="shared" si="48"/>
        <v/>
      </c>
      <c r="Q83" s="3" t="str">
        <f t="shared" si="49"/>
        <v/>
      </c>
      <c r="R83" s="3" t="str">
        <f t="shared" si="50"/>
        <v/>
      </c>
      <c r="S83" s="3" t="str">
        <f t="shared" si="51"/>
        <v/>
      </c>
      <c r="T83" s="3" t="str">
        <f t="shared" si="52"/>
        <v/>
      </c>
      <c r="U83" s="3" t="str">
        <f t="shared" si="53"/>
        <v/>
      </c>
      <c r="V83" s="3" t="str">
        <f t="shared" si="54"/>
        <v/>
      </c>
      <c r="W83" s="3" t="str">
        <f t="shared" si="55"/>
        <v/>
      </c>
      <c r="X83" s="3" t="str">
        <f t="shared" si="56"/>
        <v/>
      </c>
      <c r="Y83" s="3" t="str">
        <f t="shared" si="57"/>
        <v/>
      </c>
      <c r="Z83" s="3" t="str">
        <f t="shared" si="58"/>
        <v/>
      </c>
      <c r="AA83" s="3" t="str">
        <f t="shared" si="59"/>
        <v/>
      </c>
      <c r="AB83" s="3" t="str">
        <f t="shared" si="60"/>
        <v/>
      </c>
      <c r="AC83" s="3" t="str">
        <f t="shared" si="61"/>
        <v/>
      </c>
      <c r="AD83" s="3" t="str">
        <f t="shared" si="62"/>
        <v/>
      </c>
      <c r="AE83" s="3" t="str">
        <f t="shared" si="63"/>
        <v/>
      </c>
      <c r="AF83" s="3" t="str">
        <f t="shared" si="64"/>
        <v/>
      </c>
      <c r="AG83" s="3" t="str">
        <f t="shared" si="65"/>
        <v/>
      </c>
      <c r="AH83" s="3" t="str">
        <f t="shared" si="66"/>
        <v/>
      </c>
      <c r="AI83" s="3" t="str">
        <f t="shared" si="67"/>
        <v/>
      </c>
      <c r="AJ83" s="3" t="str">
        <f t="shared" si="68"/>
        <v/>
      </c>
      <c r="AK83" s="3" t="str">
        <f t="shared" si="69"/>
        <v/>
      </c>
      <c r="AL83" s="3" t="str">
        <f t="shared" si="70"/>
        <v/>
      </c>
    </row>
    <row r="84" spans="1:38" x14ac:dyDescent="0.25">
      <c r="A84" s="3">
        <f>'Risiko Log'!A83</f>
        <v>81</v>
      </c>
      <c r="B84" s="3">
        <f>'Risiko Log'!E83</f>
        <v>0</v>
      </c>
      <c r="C84" s="3">
        <f>'Risiko Log'!F83</f>
        <v>0</v>
      </c>
      <c r="D84" s="3" t="str">
        <f t="shared" si="36"/>
        <v/>
      </c>
      <c r="E84" s="3" t="str">
        <f t="shared" si="37"/>
        <v/>
      </c>
      <c r="F84" s="3" t="str">
        <f t="shared" si="38"/>
        <v/>
      </c>
      <c r="G84" s="3" t="str">
        <f t="shared" si="39"/>
        <v/>
      </c>
      <c r="H84" s="3" t="str">
        <f t="shared" si="40"/>
        <v/>
      </c>
      <c r="I84" s="3" t="str">
        <f t="shared" si="41"/>
        <v/>
      </c>
      <c r="J84" s="3" t="str">
        <f t="shared" si="42"/>
        <v/>
      </c>
      <c r="K84" s="3" t="str">
        <f t="shared" si="43"/>
        <v/>
      </c>
      <c r="L84" s="3" t="str">
        <f t="shared" si="44"/>
        <v/>
      </c>
      <c r="M84" s="3" t="str">
        <f t="shared" si="45"/>
        <v/>
      </c>
      <c r="N84" s="3" t="str">
        <f t="shared" si="46"/>
        <v/>
      </c>
      <c r="O84" s="3" t="str">
        <f t="shared" si="47"/>
        <v/>
      </c>
      <c r="P84" s="3" t="str">
        <f t="shared" si="48"/>
        <v/>
      </c>
      <c r="Q84" s="3" t="str">
        <f t="shared" si="49"/>
        <v/>
      </c>
      <c r="R84" s="3" t="str">
        <f t="shared" si="50"/>
        <v/>
      </c>
      <c r="S84" s="3" t="str">
        <f t="shared" si="51"/>
        <v/>
      </c>
      <c r="T84" s="3" t="str">
        <f t="shared" si="52"/>
        <v/>
      </c>
      <c r="U84" s="3" t="str">
        <f t="shared" si="53"/>
        <v/>
      </c>
      <c r="V84" s="3" t="str">
        <f t="shared" si="54"/>
        <v/>
      </c>
      <c r="W84" s="3" t="str">
        <f t="shared" si="55"/>
        <v/>
      </c>
      <c r="X84" s="3" t="str">
        <f t="shared" si="56"/>
        <v/>
      </c>
      <c r="Y84" s="3" t="str">
        <f t="shared" si="57"/>
        <v/>
      </c>
      <c r="Z84" s="3" t="str">
        <f t="shared" si="58"/>
        <v/>
      </c>
      <c r="AA84" s="3" t="str">
        <f t="shared" si="59"/>
        <v/>
      </c>
      <c r="AB84" s="3" t="str">
        <f t="shared" si="60"/>
        <v/>
      </c>
      <c r="AC84" s="3" t="str">
        <f t="shared" si="61"/>
        <v/>
      </c>
      <c r="AD84" s="3" t="str">
        <f t="shared" si="62"/>
        <v/>
      </c>
      <c r="AE84" s="3" t="str">
        <f t="shared" si="63"/>
        <v/>
      </c>
      <c r="AF84" s="3" t="str">
        <f t="shared" si="64"/>
        <v/>
      </c>
      <c r="AG84" s="3" t="str">
        <f t="shared" si="65"/>
        <v/>
      </c>
      <c r="AH84" s="3" t="str">
        <f t="shared" si="66"/>
        <v/>
      </c>
      <c r="AI84" s="3" t="str">
        <f t="shared" si="67"/>
        <v/>
      </c>
      <c r="AJ84" s="3" t="str">
        <f t="shared" si="68"/>
        <v/>
      </c>
      <c r="AK84" s="3" t="str">
        <f t="shared" si="69"/>
        <v/>
      </c>
      <c r="AL84" s="3" t="str">
        <f t="shared" si="70"/>
        <v/>
      </c>
    </row>
    <row r="85" spans="1:38" x14ac:dyDescent="0.25">
      <c r="A85" s="3">
        <f>'Risiko Log'!A84</f>
        <v>82</v>
      </c>
      <c r="B85" s="3">
        <f>'Risiko Log'!E84</f>
        <v>0</v>
      </c>
      <c r="C85" s="3">
        <f>'Risiko Log'!F84</f>
        <v>0</v>
      </c>
      <c r="D85" s="3" t="str">
        <f t="shared" si="36"/>
        <v/>
      </c>
      <c r="E85" s="3" t="str">
        <f t="shared" si="37"/>
        <v/>
      </c>
      <c r="F85" s="3" t="str">
        <f t="shared" si="38"/>
        <v/>
      </c>
      <c r="G85" s="3" t="str">
        <f t="shared" si="39"/>
        <v/>
      </c>
      <c r="H85" s="3" t="str">
        <f t="shared" si="40"/>
        <v/>
      </c>
      <c r="I85" s="3" t="str">
        <f t="shared" si="41"/>
        <v/>
      </c>
      <c r="J85" s="3" t="str">
        <f t="shared" si="42"/>
        <v/>
      </c>
      <c r="K85" s="3" t="str">
        <f t="shared" si="43"/>
        <v/>
      </c>
      <c r="L85" s="3" t="str">
        <f t="shared" si="44"/>
        <v/>
      </c>
      <c r="M85" s="3" t="str">
        <f t="shared" si="45"/>
        <v/>
      </c>
      <c r="N85" s="3" t="str">
        <f t="shared" si="46"/>
        <v/>
      </c>
      <c r="O85" s="3" t="str">
        <f t="shared" si="47"/>
        <v/>
      </c>
      <c r="P85" s="3" t="str">
        <f t="shared" si="48"/>
        <v/>
      </c>
      <c r="Q85" s="3" t="str">
        <f t="shared" si="49"/>
        <v/>
      </c>
      <c r="R85" s="3" t="str">
        <f t="shared" si="50"/>
        <v/>
      </c>
      <c r="S85" s="3" t="str">
        <f t="shared" si="51"/>
        <v/>
      </c>
      <c r="T85" s="3" t="str">
        <f t="shared" si="52"/>
        <v/>
      </c>
      <c r="U85" s="3" t="str">
        <f t="shared" si="53"/>
        <v/>
      </c>
      <c r="V85" s="3" t="str">
        <f t="shared" si="54"/>
        <v/>
      </c>
      <c r="W85" s="3" t="str">
        <f t="shared" si="55"/>
        <v/>
      </c>
      <c r="X85" s="3" t="str">
        <f t="shared" si="56"/>
        <v/>
      </c>
      <c r="Y85" s="3" t="str">
        <f t="shared" si="57"/>
        <v/>
      </c>
      <c r="Z85" s="3" t="str">
        <f t="shared" si="58"/>
        <v/>
      </c>
      <c r="AA85" s="3" t="str">
        <f t="shared" si="59"/>
        <v/>
      </c>
      <c r="AB85" s="3" t="str">
        <f t="shared" si="60"/>
        <v/>
      </c>
      <c r="AC85" s="3" t="str">
        <f t="shared" si="61"/>
        <v/>
      </c>
      <c r="AD85" s="3" t="str">
        <f t="shared" si="62"/>
        <v/>
      </c>
      <c r="AE85" s="3" t="str">
        <f t="shared" si="63"/>
        <v/>
      </c>
      <c r="AF85" s="3" t="str">
        <f t="shared" si="64"/>
        <v/>
      </c>
      <c r="AG85" s="3" t="str">
        <f t="shared" si="65"/>
        <v/>
      </c>
      <c r="AH85" s="3" t="str">
        <f t="shared" si="66"/>
        <v/>
      </c>
      <c r="AI85" s="3" t="str">
        <f t="shared" si="67"/>
        <v/>
      </c>
      <c r="AJ85" s="3" t="str">
        <f t="shared" si="68"/>
        <v/>
      </c>
      <c r="AK85" s="3" t="str">
        <f t="shared" si="69"/>
        <v/>
      </c>
      <c r="AL85" s="3" t="str">
        <f t="shared" si="70"/>
        <v/>
      </c>
    </row>
    <row r="86" spans="1:38" x14ac:dyDescent="0.25">
      <c r="A86" s="3">
        <f>'Risiko Log'!A85</f>
        <v>83</v>
      </c>
      <c r="B86" s="3">
        <f>'Risiko Log'!E85</f>
        <v>0</v>
      </c>
      <c r="C86" s="3">
        <f>'Risiko Log'!F85</f>
        <v>0</v>
      </c>
      <c r="D86" s="3" t="str">
        <f t="shared" si="36"/>
        <v/>
      </c>
      <c r="E86" s="3" t="str">
        <f t="shared" si="37"/>
        <v/>
      </c>
      <c r="F86" s="3" t="str">
        <f t="shared" si="38"/>
        <v/>
      </c>
      <c r="G86" s="3" t="str">
        <f t="shared" si="39"/>
        <v/>
      </c>
      <c r="H86" s="3" t="str">
        <f t="shared" si="40"/>
        <v/>
      </c>
      <c r="I86" s="3" t="str">
        <f t="shared" si="41"/>
        <v/>
      </c>
      <c r="J86" s="3" t="str">
        <f t="shared" si="42"/>
        <v/>
      </c>
      <c r="K86" s="3" t="str">
        <f t="shared" si="43"/>
        <v/>
      </c>
      <c r="L86" s="3" t="str">
        <f t="shared" si="44"/>
        <v/>
      </c>
      <c r="M86" s="3" t="str">
        <f t="shared" si="45"/>
        <v/>
      </c>
      <c r="N86" s="3" t="str">
        <f t="shared" si="46"/>
        <v/>
      </c>
      <c r="O86" s="3" t="str">
        <f t="shared" si="47"/>
        <v/>
      </c>
      <c r="P86" s="3" t="str">
        <f t="shared" si="48"/>
        <v/>
      </c>
      <c r="Q86" s="3" t="str">
        <f t="shared" si="49"/>
        <v/>
      </c>
      <c r="R86" s="3" t="str">
        <f t="shared" si="50"/>
        <v/>
      </c>
      <c r="S86" s="3" t="str">
        <f t="shared" si="51"/>
        <v/>
      </c>
      <c r="T86" s="3" t="str">
        <f t="shared" si="52"/>
        <v/>
      </c>
      <c r="U86" s="3" t="str">
        <f t="shared" si="53"/>
        <v/>
      </c>
      <c r="V86" s="3" t="str">
        <f t="shared" si="54"/>
        <v/>
      </c>
      <c r="W86" s="3" t="str">
        <f t="shared" si="55"/>
        <v/>
      </c>
      <c r="X86" s="3" t="str">
        <f t="shared" si="56"/>
        <v/>
      </c>
      <c r="Y86" s="3" t="str">
        <f t="shared" si="57"/>
        <v/>
      </c>
      <c r="Z86" s="3" t="str">
        <f t="shared" si="58"/>
        <v/>
      </c>
      <c r="AA86" s="3" t="str">
        <f t="shared" si="59"/>
        <v/>
      </c>
      <c r="AB86" s="3" t="str">
        <f t="shared" si="60"/>
        <v/>
      </c>
      <c r="AC86" s="3" t="str">
        <f t="shared" si="61"/>
        <v/>
      </c>
      <c r="AD86" s="3" t="str">
        <f t="shared" si="62"/>
        <v/>
      </c>
      <c r="AE86" s="3" t="str">
        <f t="shared" si="63"/>
        <v/>
      </c>
      <c r="AF86" s="3" t="str">
        <f t="shared" si="64"/>
        <v/>
      </c>
      <c r="AG86" s="3" t="str">
        <f t="shared" si="65"/>
        <v/>
      </c>
      <c r="AH86" s="3" t="str">
        <f t="shared" si="66"/>
        <v/>
      </c>
      <c r="AI86" s="3" t="str">
        <f t="shared" si="67"/>
        <v/>
      </c>
      <c r="AJ86" s="3" t="str">
        <f t="shared" si="68"/>
        <v/>
      </c>
      <c r="AK86" s="3" t="str">
        <f t="shared" si="69"/>
        <v/>
      </c>
      <c r="AL86" s="3" t="str">
        <f t="shared" si="70"/>
        <v/>
      </c>
    </row>
    <row r="87" spans="1:38" x14ac:dyDescent="0.25">
      <c r="A87" s="3">
        <f>'Risiko Log'!A86</f>
        <v>84</v>
      </c>
      <c r="B87" s="3">
        <f>'Risiko Log'!E86</f>
        <v>0</v>
      </c>
      <c r="C87" s="3">
        <f>'Risiko Log'!F86</f>
        <v>0</v>
      </c>
      <c r="D87" s="3" t="str">
        <f t="shared" si="36"/>
        <v/>
      </c>
      <c r="E87" s="3" t="str">
        <f t="shared" si="37"/>
        <v/>
      </c>
      <c r="F87" s="3" t="str">
        <f t="shared" si="38"/>
        <v/>
      </c>
      <c r="G87" s="3" t="str">
        <f t="shared" si="39"/>
        <v/>
      </c>
      <c r="H87" s="3" t="str">
        <f t="shared" si="40"/>
        <v/>
      </c>
      <c r="I87" s="3" t="str">
        <f t="shared" si="41"/>
        <v/>
      </c>
      <c r="J87" s="3" t="str">
        <f t="shared" si="42"/>
        <v/>
      </c>
      <c r="K87" s="3" t="str">
        <f t="shared" si="43"/>
        <v/>
      </c>
      <c r="L87" s="3" t="str">
        <f t="shared" si="44"/>
        <v/>
      </c>
      <c r="M87" s="3" t="str">
        <f t="shared" si="45"/>
        <v/>
      </c>
      <c r="N87" s="3" t="str">
        <f t="shared" si="46"/>
        <v/>
      </c>
      <c r="O87" s="3" t="str">
        <f t="shared" si="47"/>
        <v/>
      </c>
      <c r="P87" s="3" t="str">
        <f t="shared" si="48"/>
        <v/>
      </c>
      <c r="Q87" s="3" t="str">
        <f t="shared" si="49"/>
        <v/>
      </c>
      <c r="R87" s="3" t="str">
        <f t="shared" si="50"/>
        <v/>
      </c>
      <c r="S87" s="3" t="str">
        <f t="shared" si="51"/>
        <v/>
      </c>
      <c r="T87" s="3" t="str">
        <f t="shared" si="52"/>
        <v/>
      </c>
      <c r="U87" s="3" t="str">
        <f t="shared" si="53"/>
        <v/>
      </c>
      <c r="V87" s="3" t="str">
        <f t="shared" si="54"/>
        <v/>
      </c>
      <c r="W87" s="3" t="str">
        <f t="shared" si="55"/>
        <v/>
      </c>
      <c r="X87" s="3" t="str">
        <f t="shared" si="56"/>
        <v/>
      </c>
      <c r="Y87" s="3" t="str">
        <f t="shared" si="57"/>
        <v/>
      </c>
      <c r="Z87" s="3" t="str">
        <f t="shared" si="58"/>
        <v/>
      </c>
      <c r="AA87" s="3" t="str">
        <f t="shared" si="59"/>
        <v/>
      </c>
      <c r="AB87" s="3" t="str">
        <f t="shared" si="60"/>
        <v/>
      </c>
      <c r="AC87" s="3" t="str">
        <f t="shared" si="61"/>
        <v/>
      </c>
      <c r="AD87" s="3" t="str">
        <f t="shared" si="62"/>
        <v/>
      </c>
      <c r="AE87" s="3" t="str">
        <f t="shared" si="63"/>
        <v/>
      </c>
      <c r="AF87" s="3" t="str">
        <f t="shared" si="64"/>
        <v/>
      </c>
      <c r="AG87" s="3" t="str">
        <f t="shared" si="65"/>
        <v/>
      </c>
      <c r="AH87" s="3" t="str">
        <f t="shared" si="66"/>
        <v/>
      </c>
      <c r="AI87" s="3" t="str">
        <f t="shared" si="67"/>
        <v/>
      </c>
      <c r="AJ87" s="3" t="str">
        <f t="shared" si="68"/>
        <v/>
      </c>
      <c r="AK87" s="3" t="str">
        <f t="shared" si="69"/>
        <v/>
      </c>
      <c r="AL87" s="3" t="str">
        <f t="shared" si="70"/>
        <v/>
      </c>
    </row>
    <row r="88" spans="1:38" x14ac:dyDescent="0.25">
      <c r="A88" s="3">
        <f>'Risiko Log'!A87</f>
        <v>85</v>
      </c>
      <c r="B88" s="3">
        <f>'Risiko Log'!E87</f>
        <v>0</v>
      </c>
      <c r="C88" s="3">
        <f>'Risiko Log'!F87</f>
        <v>0</v>
      </c>
      <c r="D88" s="3" t="str">
        <f t="shared" si="36"/>
        <v/>
      </c>
      <c r="E88" s="3" t="str">
        <f t="shared" si="37"/>
        <v/>
      </c>
      <c r="F88" s="3" t="str">
        <f t="shared" si="38"/>
        <v/>
      </c>
      <c r="G88" s="3" t="str">
        <f t="shared" si="39"/>
        <v/>
      </c>
      <c r="H88" s="3" t="str">
        <f t="shared" si="40"/>
        <v/>
      </c>
      <c r="I88" s="3" t="str">
        <f t="shared" si="41"/>
        <v/>
      </c>
      <c r="J88" s="3" t="str">
        <f t="shared" si="42"/>
        <v/>
      </c>
      <c r="K88" s="3" t="str">
        <f t="shared" si="43"/>
        <v/>
      </c>
      <c r="L88" s="3" t="str">
        <f t="shared" si="44"/>
        <v/>
      </c>
      <c r="M88" s="3" t="str">
        <f t="shared" si="45"/>
        <v/>
      </c>
      <c r="N88" s="3" t="str">
        <f t="shared" si="46"/>
        <v/>
      </c>
      <c r="O88" s="3" t="str">
        <f t="shared" si="47"/>
        <v/>
      </c>
      <c r="P88" s="3" t="str">
        <f t="shared" si="48"/>
        <v/>
      </c>
      <c r="Q88" s="3" t="str">
        <f t="shared" si="49"/>
        <v/>
      </c>
      <c r="R88" s="3" t="str">
        <f t="shared" si="50"/>
        <v/>
      </c>
      <c r="S88" s="3" t="str">
        <f t="shared" si="51"/>
        <v/>
      </c>
      <c r="T88" s="3" t="str">
        <f t="shared" si="52"/>
        <v/>
      </c>
      <c r="U88" s="3" t="str">
        <f t="shared" si="53"/>
        <v/>
      </c>
      <c r="V88" s="3" t="str">
        <f t="shared" si="54"/>
        <v/>
      </c>
      <c r="W88" s="3" t="str">
        <f t="shared" si="55"/>
        <v/>
      </c>
      <c r="X88" s="3" t="str">
        <f t="shared" si="56"/>
        <v/>
      </c>
      <c r="Y88" s="3" t="str">
        <f t="shared" si="57"/>
        <v/>
      </c>
      <c r="Z88" s="3" t="str">
        <f t="shared" si="58"/>
        <v/>
      </c>
      <c r="AA88" s="3" t="str">
        <f t="shared" si="59"/>
        <v/>
      </c>
      <c r="AB88" s="3" t="str">
        <f t="shared" si="60"/>
        <v/>
      </c>
      <c r="AC88" s="3" t="str">
        <f t="shared" si="61"/>
        <v/>
      </c>
      <c r="AD88" s="3" t="str">
        <f t="shared" si="62"/>
        <v/>
      </c>
      <c r="AE88" s="3" t="str">
        <f t="shared" si="63"/>
        <v/>
      </c>
      <c r="AF88" s="3" t="str">
        <f t="shared" si="64"/>
        <v/>
      </c>
      <c r="AG88" s="3" t="str">
        <f t="shared" si="65"/>
        <v/>
      </c>
      <c r="AH88" s="3" t="str">
        <f t="shared" si="66"/>
        <v/>
      </c>
      <c r="AI88" s="3" t="str">
        <f t="shared" si="67"/>
        <v/>
      </c>
      <c r="AJ88" s="3" t="str">
        <f t="shared" si="68"/>
        <v/>
      </c>
      <c r="AK88" s="3" t="str">
        <f t="shared" si="69"/>
        <v/>
      </c>
      <c r="AL88" s="3" t="str">
        <f t="shared" si="70"/>
        <v/>
      </c>
    </row>
    <row r="89" spans="1:38" x14ac:dyDescent="0.25">
      <c r="A89" s="3">
        <f>'Risiko Log'!A88</f>
        <v>86</v>
      </c>
      <c r="B89" s="3">
        <f>'Risiko Log'!E88</f>
        <v>0</v>
      </c>
      <c r="C89" s="3">
        <f>'Risiko Log'!F88</f>
        <v>0</v>
      </c>
      <c r="D89" s="3" t="str">
        <f t="shared" si="36"/>
        <v/>
      </c>
      <c r="E89" s="3" t="str">
        <f t="shared" si="37"/>
        <v/>
      </c>
      <c r="F89" s="3" t="str">
        <f t="shared" si="38"/>
        <v/>
      </c>
      <c r="G89" s="3" t="str">
        <f t="shared" si="39"/>
        <v/>
      </c>
      <c r="H89" s="3" t="str">
        <f t="shared" si="40"/>
        <v/>
      </c>
      <c r="I89" s="3" t="str">
        <f t="shared" si="41"/>
        <v/>
      </c>
      <c r="J89" s="3" t="str">
        <f t="shared" si="42"/>
        <v/>
      </c>
      <c r="K89" s="3" t="str">
        <f t="shared" si="43"/>
        <v/>
      </c>
      <c r="L89" s="3" t="str">
        <f t="shared" si="44"/>
        <v/>
      </c>
      <c r="M89" s="3" t="str">
        <f t="shared" si="45"/>
        <v/>
      </c>
      <c r="N89" s="3" t="str">
        <f t="shared" si="46"/>
        <v/>
      </c>
      <c r="O89" s="3" t="str">
        <f t="shared" si="47"/>
        <v/>
      </c>
      <c r="P89" s="3" t="str">
        <f t="shared" si="48"/>
        <v/>
      </c>
      <c r="Q89" s="3" t="str">
        <f t="shared" si="49"/>
        <v/>
      </c>
      <c r="R89" s="3" t="str">
        <f t="shared" si="50"/>
        <v/>
      </c>
      <c r="S89" s="3" t="str">
        <f t="shared" si="51"/>
        <v/>
      </c>
      <c r="T89" s="3" t="str">
        <f t="shared" si="52"/>
        <v/>
      </c>
      <c r="U89" s="3" t="str">
        <f t="shared" si="53"/>
        <v/>
      </c>
      <c r="V89" s="3" t="str">
        <f t="shared" si="54"/>
        <v/>
      </c>
      <c r="W89" s="3" t="str">
        <f t="shared" si="55"/>
        <v/>
      </c>
      <c r="X89" s="3" t="str">
        <f t="shared" si="56"/>
        <v/>
      </c>
      <c r="Y89" s="3" t="str">
        <f t="shared" si="57"/>
        <v/>
      </c>
      <c r="Z89" s="3" t="str">
        <f t="shared" si="58"/>
        <v/>
      </c>
      <c r="AA89" s="3" t="str">
        <f t="shared" si="59"/>
        <v/>
      </c>
      <c r="AB89" s="3" t="str">
        <f t="shared" si="60"/>
        <v/>
      </c>
      <c r="AC89" s="3" t="str">
        <f t="shared" si="61"/>
        <v/>
      </c>
      <c r="AD89" s="3" t="str">
        <f t="shared" si="62"/>
        <v/>
      </c>
      <c r="AE89" s="3" t="str">
        <f t="shared" si="63"/>
        <v/>
      </c>
      <c r="AF89" s="3" t="str">
        <f t="shared" si="64"/>
        <v/>
      </c>
      <c r="AG89" s="3" t="str">
        <f t="shared" si="65"/>
        <v/>
      </c>
      <c r="AH89" s="3" t="str">
        <f t="shared" si="66"/>
        <v/>
      </c>
      <c r="AI89" s="3" t="str">
        <f t="shared" si="67"/>
        <v/>
      </c>
      <c r="AJ89" s="3" t="str">
        <f t="shared" si="68"/>
        <v/>
      </c>
      <c r="AK89" s="3" t="str">
        <f t="shared" si="69"/>
        <v/>
      </c>
      <c r="AL89" s="3" t="str">
        <f t="shared" si="70"/>
        <v/>
      </c>
    </row>
    <row r="90" spans="1:38" x14ac:dyDescent="0.25">
      <c r="A90" s="3">
        <f>'Risiko Log'!A89</f>
        <v>87</v>
      </c>
      <c r="B90" s="3">
        <f>'Risiko Log'!E89</f>
        <v>0</v>
      </c>
      <c r="C90" s="3">
        <f>'Risiko Log'!F89</f>
        <v>0</v>
      </c>
      <c r="D90" s="3" t="str">
        <f t="shared" si="36"/>
        <v/>
      </c>
      <c r="E90" s="3" t="str">
        <f t="shared" si="37"/>
        <v/>
      </c>
      <c r="F90" s="3" t="str">
        <f t="shared" si="38"/>
        <v/>
      </c>
      <c r="G90" s="3" t="str">
        <f t="shared" si="39"/>
        <v/>
      </c>
      <c r="H90" s="3" t="str">
        <f t="shared" si="40"/>
        <v/>
      </c>
      <c r="I90" s="3" t="str">
        <f t="shared" si="41"/>
        <v/>
      </c>
      <c r="J90" s="3" t="str">
        <f t="shared" si="42"/>
        <v/>
      </c>
      <c r="K90" s="3" t="str">
        <f t="shared" si="43"/>
        <v/>
      </c>
      <c r="L90" s="3" t="str">
        <f t="shared" si="44"/>
        <v/>
      </c>
      <c r="M90" s="3" t="str">
        <f t="shared" si="45"/>
        <v/>
      </c>
      <c r="N90" s="3" t="str">
        <f t="shared" si="46"/>
        <v/>
      </c>
      <c r="O90" s="3" t="str">
        <f t="shared" si="47"/>
        <v/>
      </c>
      <c r="P90" s="3" t="str">
        <f t="shared" si="48"/>
        <v/>
      </c>
      <c r="Q90" s="3" t="str">
        <f t="shared" si="49"/>
        <v/>
      </c>
      <c r="R90" s="3" t="str">
        <f t="shared" si="50"/>
        <v/>
      </c>
      <c r="S90" s="3" t="str">
        <f t="shared" si="51"/>
        <v/>
      </c>
      <c r="T90" s="3" t="str">
        <f t="shared" si="52"/>
        <v/>
      </c>
      <c r="U90" s="3" t="str">
        <f t="shared" si="53"/>
        <v/>
      </c>
      <c r="V90" s="3" t="str">
        <f t="shared" si="54"/>
        <v/>
      </c>
      <c r="W90" s="3" t="str">
        <f t="shared" si="55"/>
        <v/>
      </c>
      <c r="X90" s="3" t="str">
        <f t="shared" si="56"/>
        <v/>
      </c>
      <c r="Y90" s="3" t="str">
        <f t="shared" si="57"/>
        <v/>
      </c>
      <c r="Z90" s="3" t="str">
        <f t="shared" si="58"/>
        <v/>
      </c>
      <c r="AA90" s="3" t="str">
        <f t="shared" si="59"/>
        <v/>
      </c>
      <c r="AB90" s="3" t="str">
        <f t="shared" si="60"/>
        <v/>
      </c>
      <c r="AC90" s="3" t="str">
        <f t="shared" si="61"/>
        <v/>
      </c>
      <c r="AD90" s="3" t="str">
        <f t="shared" si="62"/>
        <v/>
      </c>
      <c r="AE90" s="3" t="str">
        <f t="shared" si="63"/>
        <v/>
      </c>
      <c r="AF90" s="3" t="str">
        <f t="shared" si="64"/>
        <v/>
      </c>
      <c r="AG90" s="3" t="str">
        <f t="shared" si="65"/>
        <v/>
      </c>
      <c r="AH90" s="3" t="str">
        <f t="shared" si="66"/>
        <v/>
      </c>
      <c r="AI90" s="3" t="str">
        <f t="shared" si="67"/>
        <v/>
      </c>
      <c r="AJ90" s="3" t="str">
        <f t="shared" si="68"/>
        <v/>
      </c>
      <c r="AK90" s="3" t="str">
        <f t="shared" si="69"/>
        <v/>
      </c>
      <c r="AL90" s="3" t="str">
        <f t="shared" si="70"/>
        <v/>
      </c>
    </row>
    <row r="91" spans="1:38" x14ac:dyDescent="0.25">
      <c r="A91" s="3">
        <f>'Risiko Log'!A90</f>
        <v>88</v>
      </c>
      <c r="B91" s="3">
        <f>'Risiko Log'!E90</f>
        <v>0</v>
      </c>
      <c r="C91" s="3">
        <f>'Risiko Log'!F90</f>
        <v>0</v>
      </c>
      <c r="D91" s="3" t="str">
        <f t="shared" si="36"/>
        <v/>
      </c>
      <c r="E91" s="3" t="str">
        <f t="shared" si="37"/>
        <v/>
      </c>
      <c r="F91" s="3" t="str">
        <f t="shared" si="38"/>
        <v/>
      </c>
      <c r="G91" s="3" t="str">
        <f t="shared" si="39"/>
        <v/>
      </c>
      <c r="H91" s="3" t="str">
        <f t="shared" si="40"/>
        <v/>
      </c>
      <c r="I91" s="3" t="str">
        <f t="shared" si="41"/>
        <v/>
      </c>
      <c r="J91" s="3" t="str">
        <f t="shared" si="42"/>
        <v/>
      </c>
      <c r="K91" s="3" t="str">
        <f t="shared" si="43"/>
        <v/>
      </c>
      <c r="L91" s="3" t="str">
        <f t="shared" si="44"/>
        <v/>
      </c>
      <c r="M91" s="3" t="str">
        <f t="shared" si="45"/>
        <v/>
      </c>
      <c r="N91" s="3" t="str">
        <f t="shared" si="46"/>
        <v/>
      </c>
      <c r="O91" s="3" t="str">
        <f t="shared" si="47"/>
        <v/>
      </c>
      <c r="P91" s="3" t="str">
        <f t="shared" si="48"/>
        <v/>
      </c>
      <c r="Q91" s="3" t="str">
        <f t="shared" si="49"/>
        <v/>
      </c>
      <c r="R91" s="3" t="str">
        <f t="shared" si="50"/>
        <v/>
      </c>
      <c r="S91" s="3" t="str">
        <f t="shared" si="51"/>
        <v/>
      </c>
      <c r="T91" s="3" t="str">
        <f t="shared" si="52"/>
        <v/>
      </c>
      <c r="U91" s="3" t="str">
        <f t="shared" si="53"/>
        <v/>
      </c>
      <c r="V91" s="3" t="str">
        <f t="shared" si="54"/>
        <v/>
      </c>
      <c r="W91" s="3" t="str">
        <f t="shared" si="55"/>
        <v/>
      </c>
      <c r="X91" s="3" t="str">
        <f t="shared" si="56"/>
        <v/>
      </c>
      <c r="Y91" s="3" t="str">
        <f t="shared" si="57"/>
        <v/>
      </c>
      <c r="Z91" s="3" t="str">
        <f t="shared" si="58"/>
        <v/>
      </c>
      <c r="AA91" s="3" t="str">
        <f t="shared" si="59"/>
        <v/>
      </c>
      <c r="AB91" s="3" t="str">
        <f t="shared" si="60"/>
        <v/>
      </c>
      <c r="AC91" s="3" t="str">
        <f t="shared" si="61"/>
        <v/>
      </c>
      <c r="AD91" s="3" t="str">
        <f t="shared" si="62"/>
        <v/>
      </c>
      <c r="AE91" s="3" t="str">
        <f t="shared" si="63"/>
        <v/>
      </c>
      <c r="AF91" s="3" t="str">
        <f t="shared" si="64"/>
        <v/>
      </c>
      <c r="AG91" s="3" t="str">
        <f t="shared" si="65"/>
        <v/>
      </c>
      <c r="AH91" s="3" t="str">
        <f t="shared" si="66"/>
        <v/>
      </c>
      <c r="AI91" s="3" t="str">
        <f t="shared" si="67"/>
        <v/>
      </c>
      <c r="AJ91" s="3" t="str">
        <f t="shared" si="68"/>
        <v/>
      </c>
      <c r="AK91" s="3" t="str">
        <f t="shared" si="69"/>
        <v/>
      </c>
      <c r="AL91" s="3" t="str">
        <f t="shared" si="70"/>
        <v/>
      </c>
    </row>
    <row r="92" spans="1:38" x14ac:dyDescent="0.25">
      <c r="A92" s="3">
        <f>'Risiko Log'!A91</f>
        <v>89</v>
      </c>
      <c r="B92" s="3">
        <f>'Risiko Log'!E91</f>
        <v>0</v>
      </c>
      <c r="C92" s="3">
        <f>'Risiko Log'!F91</f>
        <v>0</v>
      </c>
      <c r="D92" s="3" t="str">
        <f t="shared" si="36"/>
        <v/>
      </c>
      <c r="E92" s="3" t="str">
        <f t="shared" si="37"/>
        <v/>
      </c>
      <c r="F92" s="3" t="str">
        <f t="shared" si="38"/>
        <v/>
      </c>
      <c r="G92" s="3" t="str">
        <f t="shared" si="39"/>
        <v/>
      </c>
      <c r="H92" s="3" t="str">
        <f t="shared" si="40"/>
        <v/>
      </c>
      <c r="I92" s="3" t="str">
        <f t="shared" si="41"/>
        <v/>
      </c>
      <c r="J92" s="3" t="str">
        <f t="shared" si="42"/>
        <v/>
      </c>
      <c r="K92" s="3" t="str">
        <f t="shared" si="43"/>
        <v/>
      </c>
      <c r="L92" s="3" t="str">
        <f t="shared" si="44"/>
        <v/>
      </c>
      <c r="M92" s="3" t="str">
        <f t="shared" si="45"/>
        <v/>
      </c>
      <c r="N92" s="3" t="str">
        <f t="shared" si="46"/>
        <v/>
      </c>
      <c r="O92" s="3" t="str">
        <f t="shared" si="47"/>
        <v/>
      </c>
      <c r="P92" s="3" t="str">
        <f t="shared" si="48"/>
        <v/>
      </c>
      <c r="Q92" s="3" t="str">
        <f t="shared" si="49"/>
        <v/>
      </c>
      <c r="R92" s="3" t="str">
        <f t="shared" si="50"/>
        <v/>
      </c>
      <c r="S92" s="3" t="str">
        <f t="shared" si="51"/>
        <v/>
      </c>
      <c r="T92" s="3" t="str">
        <f t="shared" si="52"/>
        <v/>
      </c>
      <c r="U92" s="3" t="str">
        <f t="shared" si="53"/>
        <v/>
      </c>
      <c r="V92" s="3" t="str">
        <f t="shared" si="54"/>
        <v/>
      </c>
      <c r="W92" s="3" t="str">
        <f t="shared" si="55"/>
        <v/>
      </c>
      <c r="X92" s="3" t="str">
        <f t="shared" si="56"/>
        <v/>
      </c>
      <c r="Y92" s="3" t="str">
        <f t="shared" si="57"/>
        <v/>
      </c>
      <c r="Z92" s="3" t="str">
        <f t="shared" si="58"/>
        <v/>
      </c>
      <c r="AA92" s="3" t="str">
        <f t="shared" si="59"/>
        <v/>
      </c>
      <c r="AB92" s="3" t="str">
        <f t="shared" si="60"/>
        <v/>
      </c>
      <c r="AC92" s="3" t="str">
        <f t="shared" si="61"/>
        <v/>
      </c>
      <c r="AD92" s="3" t="str">
        <f t="shared" si="62"/>
        <v/>
      </c>
      <c r="AE92" s="3" t="str">
        <f t="shared" si="63"/>
        <v/>
      </c>
      <c r="AF92" s="3" t="str">
        <f t="shared" si="64"/>
        <v/>
      </c>
      <c r="AG92" s="3" t="str">
        <f t="shared" si="65"/>
        <v/>
      </c>
      <c r="AH92" s="3" t="str">
        <f t="shared" si="66"/>
        <v/>
      </c>
      <c r="AI92" s="3" t="str">
        <f t="shared" si="67"/>
        <v/>
      </c>
      <c r="AJ92" s="3" t="str">
        <f t="shared" si="68"/>
        <v/>
      </c>
      <c r="AK92" s="3" t="str">
        <f t="shared" si="69"/>
        <v/>
      </c>
      <c r="AL92" s="3" t="str">
        <f t="shared" si="70"/>
        <v/>
      </c>
    </row>
    <row r="93" spans="1:38" x14ac:dyDescent="0.25">
      <c r="A93" s="3">
        <f>'Risiko Log'!A92</f>
        <v>90</v>
      </c>
      <c r="B93" s="3">
        <f>'Risiko Log'!E92</f>
        <v>0</v>
      </c>
      <c r="C93" s="3">
        <f>'Risiko Log'!F92</f>
        <v>0</v>
      </c>
      <c r="D93" s="3" t="str">
        <f t="shared" si="36"/>
        <v/>
      </c>
      <c r="E93" s="3" t="str">
        <f t="shared" si="37"/>
        <v/>
      </c>
      <c r="F93" s="3" t="str">
        <f t="shared" si="38"/>
        <v/>
      </c>
      <c r="G93" s="3" t="str">
        <f t="shared" si="39"/>
        <v/>
      </c>
      <c r="H93" s="3" t="str">
        <f t="shared" si="40"/>
        <v/>
      </c>
      <c r="I93" s="3" t="str">
        <f t="shared" si="41"/>
        <v/>
      </c>
      <c r="J93" s="3" t="str">
        <f t="shared" si="42"/>
        <v/>
      </c>
      <c r="K93" s="3" t="str">
        <f t="shared" si="43"/>
        <v/>
      </c>
      <c r="L93" s="3" t="str">
        <f t="shared" si="44"/>
        <v/>
      </c>
      <c r="M93" s="3" t="str">
        <f t="shared" si="45"/>
        <v/>
      </c>
      <c r="N93" s="3" t="str">
        <f t="shared" si="46"/>
        <v/>
      </c>
      <c r="O93" s="3" t="str">
        <f t="shared" si="47"/>
        <v/>
      </c>
      <c r="P93" s="3" t="str">
        <f t="shared" si="48"/>
        <v/>
      </c>
      <c r="Q93" s="3" t="str">
        <f t="shared" si="49"/>
        <v/>
      </c>
      <c r="R93" s="3" t="str">
        <f t="shared" si="50"/>
        <v/>
      </c>
      <c r="S93" s="3" t="str">
        <f t="shared" si="51"/>
        <v/>
      </c>
      <c r="T93" s="3" t="str">
        <f t="shared" si="52"/>
        <v/>
      </c>
      <c r="U93" s="3" t="str">
        <f t="shared" si="53"/>
        <v/>
      </c>
      <c r="V93" s="3" t="str">
        <f t="shared" si="54"/>
        <v/>
      </c>
      <c r="W93" s="3" t="str">
        <f t="shared" si="55"/>
        <v/>
      </c>
      <c r="X93" s="3" t="str">
        <f t="shared" si="56"/>
        <v/>
      </c>
      <c r="Y93" s="3" t="str">
        <f t="shared" si="57"/>
        <v/>
      </c>
      <c r="Z93" s="3" t="str">
        <f t="shared" si="58"/>
        <v/>
      </c>
      <c r="AA93" s="3" t="str">
        <f t="shared" si="59"/>
        <v/>
      </c>
      <c r="AB93" s="3" t="str">
        <f t="shared" si="60"/>
        <v/>
      </c>
      <c r="AC93" s="3" t="str">
        <f t="shared" si="61"/>
        <v/>
      </c>
      <c r="AD93" s="3" t="str">
        <f t="shared" si="62"/>
        <v/>
      </c>
      <c r="AE93" s="3" t="str">
        <f t="shared" si="63"/>
        <v/>
      </c>
      <c r="AF93" s="3" t="str">
        <f t="shared" si="64"/>
        <v/>
      </c>
      <c r="AG93" s="3" t="str">
        <f t="shared" si="65"/>
        <v/>
      </c>
      <c r="AH93" s="3" t="str">
        <f t="shared" si="66"/>
        <v/>
      </c>
      <c r="AI93" s="3" t="str">
        <f t="shared" si="67"/>
        <v/>
      </c>
      <c r="AJ93" s="3" t="str">
        <f t="shared" si="68"/>
        <v/>
      </c>
      <c r="AK93" s="3" t="str">
        <f t="shared" si="69"/>
        <v/>
      </c>
      <c r="AL93" s="3" t="str">
        <f t="shared" si="70"/>
        <v/>
      </c>
    </row>
    <row r="94" spans="1:38" x14ac:dyDescent="0.25">
      <c r="A94" s="3">
        <f>'Risiko Log'!A93</f>
        <v>91</v>
      </c>
      <c r="B94" s="3">
        <f>'Risiko Log'!E93</f>
        <v>0</v>
      </c>
      <c r="C94" s="3">
        <f>'Risiko Log'!F93</f>
        <v>0</v>
      </c>
      <c r="D94" s="3" t="str">
        <f t="shared" si="36"/>
        <v/>
      </c>
      <c r="E94" s="3" t="str">
        <f t="shared" si="37"/>
        <v/>
      </c>
      <c r="F94" s="3" t="str">
        <f t="shared" si="38"/>
        <v/>
      </c>
      <c r="G94" s="3" t="str">
        <f t="shared" si="39"/>
        <v/>
      </c>
      <c r="H94" s="3" t="str">
        <f t="shared" si="40"/>
        <v/>
      </c>
      <c r="I94" s="3" t="str">
        <f t="shared" si="41"/>
        <v/>
      </c>
      <c r="J94" s="3" t="str">
        <f t="shared" si="42"/>
        <v/>
      </c>
      <c r="K94" s="3" t="str">
        <f t="shared" si="43"/>
        <v/>
      </c>
      <c r="L94" s="3" t="str">
        <f t="shared" si="44"/>
        <v/>
      </c>
      <c r="M94" s="3" t="str">
        <f t="shared" si="45"/>
        <v/>
      </c>
      <c r="N94" s="3" t="str">
        <f t="shared" si="46"/>
        <v/>
      </c>
      <c r="O94" s="3" t="str">
        <f t="shared" si="47"/>
        <v/>
      </c>
      <c r="P94" s="3" t="str">
        <f t="shared" si="48"/>
        <v/>
      </c>
      <c r="Q94" s="3" t="str">
        <f t="shared" si="49"/>
        <v/>
      </c>
      <c r="R94" s="3" t="str">
        <f t="shared" si="50"/>
        <v/>
      </c>
      <c r="S94" s="3" t="str">
        <f t="shared" si="51"/>
        <v/>
      </c>
      <c r="T94" s="3" t="str">
        <f t="shared" si="52"/>
        <v/>
      </c>
      <c r="U94" s="3" t="str">
        <f t="shared" si="53"/>
        <v/>
      </c>
      <c r="V94" s="3" t="str">
        <f t="shared" si="54"/>
        <v/>
      </c>
      <c r="W94" s="3" t="str">
        <f t="shared" si="55"/>
        <v/>
      </c>
      <c r="X94" s="3" t="str">
        <f t="shared" si="56"/>
        <v/>
      </c>
      <c r="Y94" s="3" t="str">
        <f t="shared" si="57"/>
        <v/>
      </c>
      <c r="Z94" s="3" t="str">
        <f t="shared" si="58"/>
        <v/>
      </c>
      <c r="AA94" s="3" t="str">
        <f t="shared" si="59"/>
        <v/>
      </c>
      <c r="AB94" s="3" t="str">
        <f t="shared" si="60"/>
        <v/>
      </c>
      <c r="AC94" s="3" t="str">
        <f t="shared" si="61"/>
        <v/>
      </c>
      <c r="AD94" s="3" t="str">
        <f t="shared" si="62"/>
        <v/>
      </c>
      <c r="AE94" s="3" t="str">
        <f t="shared" si="63"/>
        <v/>
      </c>
      <c r="AF94" s="3" t="str">
        <f t="shared" si="64"/>
        <v/>
      </c>
      <c r="AG94" s="3" t="str">
        <f t="shared" si="65"/>
        <v/>
      </c>
      <c r="AH94" s="3" t="str">
        <f t="shared" si="66"/>
        <v/>
      </c>
      <c r="AI94" s="3" t="str">
        <f t="shared" si="67"/>
        <v/>
      </c>
      <c r="AJ94" s="3" t="str">
        <f t="shared" si="68"/>
        <v/>
      </c>
      <c r="AK94" s="3" t="str">
        <f t="shared" si="69"/>
        <v/>
      </c>
      <c r="AL94" s="3" t="str">
        <f t="shared" si="70"/>
        <v/>
      </c>
    </row>
    <row r="95" spans="1:38" x14ac:dyDescent="0.25">
      <c r="A95" s="3">
        <f>'Risiko Log'!A94</f>
        <v>92</v>
      </c>
      <c r="B95" s="3">
        <f>'Risiko Log'!E94</f>
        <v>0</v>
      </c>
      <c r="C95" s="3">
        <f>'Risiko Log'!F94</f>
        <v>0</v>
      </c>
      <c r="D95" s="3" t="str">
        <f t="shared" si="36"/>
        <v/>
      </c>
      <c r="E95" s="3" t="str">
        <f t="shared" si="37"/>
        <v/>
      </c>
      <c r="F95" s="3" t="str">
        <f t="shared" si="38"/>
        <v/>
      </c>
      <c r="G95" s="3" t="str">
        <f t="shared" si="39"/>
        <v/>
      </c>
      <c r="H95" s="3" t="str">
        <f t="shared" si="40"/>
        <v/>
      </c>
      <c r="I95" s="3" t="str">
        <f t="shared" si="41"/>
        <v/>
      </c>
      <c r="J95" s="3" t="str">
        <f t="shared" si="42"/>
        <v/>
      </c>
      <c r="K95" s="3" t="str">
        <f t="shared" si="43"/>
        <v/>
      </c>
      <c r="L95" s="3" t="str">
        <f t="shared" si="44"/>
        <v/>
      </c>
      <c r="M95" s="3" t="str">
        <f t="shared" si="45"/>
        <v/>
      </c>
      <c r="N95" s="3" t="str">
        <f t="shared" si="46"/>
        <v/>
      </c>
      <c r="O95" s="3" t="str">
        <f t="shared" si="47"/>
        <v/>
      </c>
      <c r="P95" s="3" t="str">
        <f t="shared" si="48"/>
        <v/>
      </c>
      <c r="Q95" s="3" t="str">
        <f t="shared" si="49"/>
        <v/>
      </c>
      <c r="R95" s="3" t="str">
        <f t="shared" si="50"/>
        <v/>
      </c>
      <c r="S95" s="3" t="str">
        <f t="shared" si="51"/>
        <v/>
      </c>
      <c r="T95" s="3" t="str">
        <f t="shared" si="52"/>
        <v/>
      </c>
      <c r="U95" s="3" t="str">
        <f t="shared" si="53"/>
        <v/>
      </c>
      <c r="V95" s="3" t="str">
        <f t="shared" si="54"/>
        <v/>
      </c>
      <c r="W95" s="3" t="str">
        <f t="shared" si="55"/>
        <v/>
      </c>
      <c r="X95" s="3" t="str">
        <f t="shared" si="56"/>
        <v/>
      </c>
      <c r="Y95" s="3" t="str">
        <f t="shared" si="57"/>
        <v/>
      </c>
      <c r="Z95" s="3" t="str">
        <f t="shared" si="58"/>
        <v/>
      </c>
      <c r="AA95" s="3" t="str">
        <f t="shared" si="59"/>
        <v/>
      </c>
      <c r="AB95" s="3" t="str">
        <f t="shared" si="60"/>
        <v/>
      </c>
      <c r="AC95" s="3" t="str">
        <f t="shared" si="61"/>
        <v/>
      </c>
      <c r="AD95" s="3" t="str">
        <f t="shared" si="62"/>
        <v/>
      </c>
      <c r="AE95" s="3" t="str">
        <f t="shared" si="63"/>
        <v/>
      </c>
      <c r="AF95" s="3" t="str">
        <f t="shared" si="64"/>
        <v/>
      </c>
      <c r="AG95" s="3" t="str">
        <f t="shared" si="65"/>
        <v/>
      </c>
      <c r="AH95" s="3" t="str">
        <f t="shared" si="66"/>
        <v/>
      </c>
      <c r="AI95" s="3" t="str">
        <f t="shared" si="67"/>
        <v/>
      </c>
      <c r="AJ95" s="3" t="str">
        <f t="shared" si="68"/>
        <v/>
      </c>
      <c r="AK95" s="3" t="str">
        <f t="shared" si="69"/>
        <v/>
      </c>
      <c r="AL95" s="3" t="str">
        <f t="shared" si="70"/>
        <v/>
      </c>
    </row>
    <row r="96" spans="1:38" x14ac:dyDescent="0.25">
      <c r="A96" s="3">
        <f>'Risiko Log'!A95</f>
        <v>93</v>
      </c>
      <c r="B96" s="3">
        <f>'Risiko Log'!E95</f>
        <v>0</v>
      </c>
      <c r="C96" s="3">
        <f>'Risiko Log'!F95</f>
        <v>0</v>
      </c>
      <c r="D96" s="3" t="str">
        <f t="shared" si="36"/>
        <v/>
      </c>
      <c r="E96" s="3" t="str">
        <f t="shared" si="37"/>
        <v/>
      </c>
      <c r="F96" s="3" t="str">
        <f t="shared" si="38"/>
        <v/>
      </c>
      <c r="G96" s="3" t="str">
        <f t="shared" si="39"/>
        <v/>
      </c>
      <c r="H96" s="3" t="str">
        <f t="shared" si="40"/>
        <v/>
      </c>
      <c r="I96" s="3" t="str">
        <f t="shared" si="41"/>
        <v/>
      </c>
      <c r="J96" s="3" t="str">
        <f t="shared" si="42"/>
        <v/>
      </c>
      <c r="K96" s="3" t="str">
        <f t="shared" si="43"/>
        <v/>
      </c>
      <c r="L96" s="3" t="str">
        <f t="shared" si="44"/>
        <v/>
      </c>
      <c r="M96" s="3" t="str">
        <f t="shared" si="45"/>
        <v/>
      </c>
      <c r="N96" s="3" t="str">
        <f t="shared" si="46"/>
        <v/>
      </c>
      <c r="O96" s="3" t="str">
        <f t="shared" si="47"/>
        <v/>
      </c>
      <c r="P96" s="3" t="str">
        <f t="shared" si="48"/>
        <v/>
      </c>
      <c r="Q96" s="3" t="str">
        <f t="shared" si="49"/>
        <v/>
      </c>
      <c r="R96" s="3" t="str">
        <f t="shared" si="50"/>
        <v/>
      </c>
      <c r="S96" s="3" t="str">
        <f t="shared" si="51"/>
        <v/>
      </c>
      <c r="T96" s="3" t="str">
        <f t="shared" si="52"/>
        <v/>
      </c>
      <c r="U96" s="3" t="str">
        <f t="shared" si="53"/>
        <v/>
      </c>
      <c r="V96" s="3" t="str">
        <f t="shared" si="54"/>
        <v/>
      </c>
      <c r="W96" s="3" t="str">
        <f t="shared" si="55"/>
        <v/>
      </c>
      <c r="X96" s="3" t="str">
        <f t="shared" si="56"/>
        <v/>
      </c>
      <c r="Y96" s="3" t="str">
        <f t="shared" si="57"/>
        <v/>
      </c>
      <c r="Z96" s="3" t="str">
        <f t="shared" si="58"/>
        <v/>
      </c>
      <c r="AA96" s="3" t="str">
        <f t="shared" si="59"/>
        <v/>
      </c>
      <c r="AB96" s="3" t="str">
        <f t="shared" si="60"/>
        <v/>
      </c>
      <c r="AC96" s="3" t="str">
        <f t="shared" si="61"/>
        <v/>
      </c>
      <c r="AD96" s="3" t="str">
        <f t="shared" si="62"/>
        <v/>
      </c>
      <c r="AE96" s="3" t="str">
        <f t="shared" si="63"/>
        <v/>
      </c>
      <c r="AF96" s="3" t="str">
        <f t="shared" si="64"/>
        <v/>
      </c>
      <c r="AG96" s="3" t="str">
        <f t="shared" si="65"/>
        <v/>
      </c>
      <c r="AH96" s="3" t="str">
        <f t="shared" si="66"/>
        <v/>
      </c>
      <c r="AI96" s="3" t="str">
        <f t="shared" si="67"/>
        <v/>
      </c>
      <c r="AJ96" s="3" t="str">
        <f t="shared" si="68"/>
        <v/>
      </c>
      <c r="AK96" s="3" t="str">
        <f t="shared" si="69"/>
        <v/>
      </c>
      <c r="AL96" s="3" t="str">
        <f t="shared" si="70"/>
        <v/>
      </c>
    </row>
    <row r="97" spans="1:38" x14ac:dyDescent="0.25">
      <c r="A97" s="3">
        <f>'Risiko Log'!A96</f>
        <v>94</v>
      </c>
      <c r="B97" s="3">
        <f>'Risiko Log'!E96</f>
        <v>0</v>
      </c>
      <c r="C97" s="3">
        <f>'Risiko Log'!F96</f>
        <v>0</v>
      </c>
      <c r="D97" s="3" t="str">
        <f t="shared" si="36"/>
        <v/>
      </c>
      <c r="E97" s="3" t="str">
        <f t="shared" si="37"/>
        <v/>
      </c>
      <c r="F97" s="3" t="str">
        <f t="shared" si="38"/>
        <v/>
      </c>
      <c r="G97" s="3" t="str">
        <f t="shared" si="39"/>
        <v/>
      </c>
      <c r="H97" s="3" t="str">
        <f t="shared" si="40"/>
        <v/>
      </c>
      <c r="I97" s="3" t="str">
        <f t="shared" si="41"/>
        <v/>
      </c>
      <c r="J97" s="3" t="str">
        <f t="shared" si="42"/>
        <v/>
      </c>
      <c r="K97" s="3" t="str">
        <f t="shared" si="43"/>
        <v/>
      </c>
      <c r="L97" s="3" t="str">
        <f t="shared" si="44"/>
        <v/>
      </c>
      <c r="M97" s="3" t="str">
        <f t="shared" si="45"/>
        <v/>
      </c>
      <c r="N97" s="3" t="str">
        <f t="shared" si="46"/>
        <v/>
      </c>
      <c r="O97" s="3" t="str">
        <f t="shared" si="47"/>
        <v/>
      </c>
      <c r="P97" s="3" t="str">
        <f t="shared" si="48"/>
        <v/>
      </c>
      <c r="Q97" s="3" t="str">
        <f t="shared" si="49"/>
        <v/>
      </c>
      <c r="R97" s="3" t="str">
        <f t="shared" si="50"/>
        <v/>
      </c>
      <c r="S97" s="3" t="str">
        <f t="shared" si="51"/>
        <v/>
      </c>
      <c r="T97" s="3" t="str">
        <f t="shared" si="52"/>
        <v/>
      </c>
      <c r="U97" s="3" t="str">
        <f t="shared" si="53"/>
        <v/>
      </c>
      <c r="V97" s="3" t="str">
        <f t="shared" si="54"/>
        <v/>
      </c>
      <c r="W97" s="3" t="str">
        <f t="shared" si="55"/>
        <v/>
      </c>
      <c r="X97" s="3" t="str">
        <f t="shared" si="56"/>
        <v/>
      </c>
      <c r="Y97" s="3" t="str">
        <f t="shared" si="57"/>
        <v/>
      </c>
      <c r="Z97" s="3" t="str">
        <f t="shared" si="58"/>
        <v/>
      </c>
      <c r="AA97" s="3" t="str">
        <f t="shared" si="59"/>
        <v/>
      </c>
      <c r="AB97" s="3" t="str">
        <f t="shared" si="60"/>
        <v/>
      </c>
      <c r="AC97" s="3" t="str">
        <f t="shared" si="61"/>
        <v/>
      </c>
      <c r="AD97" s="3" t="str">
        <f t="shared" si="62"/>
        <v/>
      </c>
      <c r="AE97" s="3" t="str">
        <f t="shared" si="63"/>
        <v/>
      </c>
      <c r="AF97" s="3" t="str">
        <f t="shared" si="64"/>
        <v/>
      </c>
      <c r="AG97" s="3" t="str">
        <f t="shared" si="65"/>
        <v/>
      </c>
      <c r="AH97" s="3" t="str">
        <f t="shared" si="66"/>
        <v/>
      </c>
      <c r="AI97" s="3" t="str">
        <f t="shared" si="67"/>
        <v/>
      </c>
      <c r="AJ97" s="3" t="str">
        <f t="shared" si="68"/>
        <v/>
      </c>
      <c r="AK97" s="3" t="str">
        <f t="shared" si="69"/>
        <v/>
      </c>
      <c r="AL97" s="3" t="str">
        <f t="shared" si="70"/>
        <v/>
      </c>
    </row>
    <row r="98" spans="1:38" x14ac:dyDescent="0.25">
      <c r="A98" s="3">
        <f>'Risiko Log'!A97</f>
        <v>95</v>
      </c>
      <c r="B98" s="3">
        <f>'Risiko Log'!E97</f>
        <v>0</v>
      </c>
      <c r="C98" s="3">
        <f>'Risiko Log'!F97</f>
        <v>0</v>
      </c>
      <c r="D98" s="3" t="str">
        <f t="shared" si="36"/>
        <v/>
      </c>
      <c r="E98" s="3" t="str">
        <f t="shared" si="37"/>
        <v/>
      </c>
      <c r="F98" s="3" t="str">
        <f t="shared" si="38"/>
        <v/>
      </c>
      <c r="G98" s="3" t="str">
        <f t="shared" si="39"/>
        <v/>
      </c>
      <c r="H98" s="3" t="str">
        <f t="shared" si="40"/>
        <v/>
      </c>
      <c r="I98" s="3" t="str">
        <f t="shared" si="41"/>
        <v/>
      </c>
      <c r="J98" s="3" t="str">
        <f t="shared" si="42"/>
        <v/>
      </c>
      <c r="K98" s="3" t="str">
        <f t="shared" si="43"/>
        <v/>
      </c>
      <c r="L98" s="3" t="str">
        <f t="shared" si="44"/>
        <v/>
      </c>
      <c r="M98" s="3" t="str">
        <f t="shared" si="45"/>
        <v/>
      </c>
      <c r="N98" s="3" t="str">
        <f t="shared" si="46"/>
        <v/>
      </c>
      <c r="O98" s="3" t="str">
        <f t="shared" si="47"/>
        <v/>
      </c>
      <c r="P98" s="3" t="str">
        <f t="shared" si="48"/>
        <v/>
      </c>
      <c r="Q98" s="3" t="str">
        <f t="shared" si="49"/>
        <v/>
      </c>
      <c r="R98" s="3" t="str">
        <f t="shared" si="50"/>
        <v/>
      </c>
      <c r="S98" s="3" t="str">
        <f t="shared" si="51"/>
        <v/>
      </c>
      <c r="T98" s="3" t="str">
        <f t="shared" si="52"/>
        <v/>
      </c>
      <c r="U98" s="3" t="str">
        <f t="shared" si="53"/>
        <v/>
      </c>
      <c r="V98" s="3" t="str">
        <f t="shared" si="54"/>
        <v/>
      </c>
      <c r="W98" s="3" t="str">
        <f t="shared" si="55"/>
        <v/>
      </c>
      <c r="X98" s="3" t="str">
        <f t="shared" si="56"/>
        <v/>
      </c>
      <c r="Y98" s="3" t="str">
        <f t="shared" si="57"/>
        <v/>
      </c>
      <c r="Z98" s="3" t="str">
        <f t="shared" si="58"/>
        <v/>
      </c>
      <c r="AA98" s="3" t="str">
        <f t="shared" si="59"/>
        <v/>
      </c>
      <c r="AB98" s="3" t="str">
        <f t="shared" si="60"/>
        <v/>
      </c>
      <c r="AC98" s="3" t="str">
        <f t="shared" si="61"/>
        <v/>
      </c>
      <c r="AD98" s="3" t="str">
        <f t="shared" si="62"/>
        <v/>
      </c>
      <c r="AE98" s="3" t="str">
        <f t="shared" si="63"/>
        <v/>
      </c>
      <c r="AF98" s="3" t="str">
        <f t="shared" si="64"/>
        <v/>
      </c>
      <c r="AG98" s="3" t="str">
        <f t="shared" si="65"/>
        <v/>
      </c>
      <c r="AH98" s="3" t="str">
        <f t="shared" si="66"/>
        <v/>
      </c>
      <c r="AI98" s="3" t="str">
        <f t="shared" si="67"/>
        <v/>
      </c>
      <c r="AJ98" s="3" t="str">
        <f t="shared" si="68"/>
        <v/>
      </c>
      <c r="AK98" s="3" t="str">
        <f t="shared" si="69"/>
        <v/>
      </c>
      <c r="AL98" s="3" t="str">
        <f t="shared" si="70"/>
        <v/>
      </c>
    </row>
    <row r="99" spans="1:38" x14ac:dyDescent="0.25">
      <c r="A99" s="3">
        <f>'Risiko Log'!A98</f>
        <v>96</v>
      </c>
      <c r="B99" s="3">
        <f>'Risiko Log'!E98</f>
        <v>0</v>
      </c>
      <c r="C99" s="3">
        <f>'Risiko Log'!F98</f>
        <v>0</v>
      </c>
      <c r="D99" s="3" t="str">
        <f t="shared" si="36"/>
        <v/>
      </c>
      <c r="E99" s="3" t="str">
        <f t="shared" si="37"/>
        <v/>
      </c>
      <c r="F99" s="3" t="str">
        <f t="shared" si="38"/>
        <v/>
      </c>
      <c r="G99" s="3" t="str">
        <f t="shared" si="39"/>
        <v/>
      </c>
      <c r="H99" s="3" t="str">
        <f t="shared" si="40"/>
        <v/>
      </c>
      <c r="I99" s="3" t="str">
        <f t="shared" si="41"/>
        <v/>
      </c>
      <c r="J99" s="3" t="str">
        <f t="shared" si="42"/>
        <v/>
      </c>
      <c r="K99" s="3" t="str">
        <f t="shared" si="43"/>
        <v/>
      </c>
      <c r="L99" s="3" t="str">
        <f t="shared" si="44"/>
        <v/>
      </c>
      <c r="M99" s="3" t="str">
        <f t="shared" si="45"/>
        <v/>
      </c>
      <c r="N99" s="3" t="str">
        <f t="shared" si="46"/>
        <v/>
      </c>
      <c r="O99" s="3" t="str">
        <f t="shared" si="47"/>
        <v/>
      </c>
      <c r="P99" s="3" t="str">
        <f t="shared" si="48"/>
        <v/>
      </c>
      <c r="Q99" s="3" t="str">
        <f t="shared" si="49"/>
        <v/>
      </c>
      <c r="R99" s="3" t="str">
        <f t="shared" si="50"/>
        <v/>
      </c>
      <c r="S99" s="3" t="str">
        <f t="shared" si="51"/>
        <v/>
      </c>
      <c r="T99" s="3" t="str">
        <f t="shared" si="52"/>
        <v/>
      </c>
      <c r="U99" s="3" t="str">
        <f t="shared" si="53"/>
        <v/>
      </c>
      <c r="V99" s="3" t="str">
        <f t="shared" si="54"/>
        <v/>
      </c>
      <c r="W99" s="3" t="str">
        <f t="shared" si="55"/>
        <v/>
      </c>
      <c r="X99" s="3" t="str">
        <f t="shared" si="56"/>
        <v/>
      </c>
      <c r="Y99" s="3" t="str">
        <f t="shared" si="57"/>
        <v/>
      </c>
      <c r="Z99" s="3" t="str">
        <f t="shared" si="58"/>
        <v/>
      </c>
      <c r="AA99" s="3" t="str">
        <f t="shared" si="59"/>
        <v/>
      </c>
      <c r="AB99" s="3" t="str">
        <f t="shared" si="60"/>
        <v/>
      </c>
      <c r="AC99" s="3" t="str">
        <f t="shared" si="61"/>
        <v/>
      </c>
      <c r="AD99" s="3" t="str">
        <f t="shared" si="62"/>
        <v/>
      </c>
      <c r="AE99" s="3" t="str">
        <f t="shared" si="63"/>
        <v/>
      </c>
      <c r="AF99" s="3" t="str">
        <f t="shared" si="64"/>
        <v/>
      </c>
      <c r="AG99" s="3" t="str">
        <f t="shared" si="65"/>
        <v/>
      </c>
      <c r="AH99" s="3" t="str">
        <f t="shared" si="66"/>
        <v/>
      </c>
      <c r="AI99" s="3" t="str">
        <f t="shared" si="67"/>
        <v/>
      </c>
      <c r="AJ99" s="3" t="str">
        <f t="shared" si="68"/>
        <v/>
      </c>
      <c r="AK99" s="3" t="str">
        <f t="shared" si="69"/>
        <v/>
      </c>
      <c r="AL99" s="3" t="str">
        <f t="shared" si="70"/>
        <v/>
      </c>
    </row>
    <row r="100" spans="1:38" x14ac:dyDescent="0.25">
      <c r="A100" s="3">
        <f>'Risiko Log'!A99</f>
        <v>97</v>
      </c>
      <c r="B100" s="3">
        <f>'Risiko Log'!E99</f>
        <v>0</v>
      </c>
      <c r="C100" s="3">
        <f>'Risiko Log'!F99</f>
        <v>0</v>
      </c>
      <c r="D100" s="3" t="str">
        <f t="shared" si="36"/>
        <v/>
      </c>
      <c r="E100" s="3" t="str">
        <f t="shared" si="37"/>
        <v/>
      </c>
      <c r="F100" s="3" t="str">
        <f t="shared" si="38"/>
        <v/>
      </c>
      <c r="G100" s="3" t="str">
        <f t="shared" si="39"/>
        <v/>
      </c>
      <c r="H100" s="3" t="str">
        <f t="shared" si="40"/>
        <v/>
      </c>
      <c r="I100" s="3" t="str">
        <f t="shared" si="41"/>
        <v/>
      </c>
      <c r="J100" s="3" t="str">
        <f t="shared" si="42"/>
        <v/>
      </c>
      <c r="K100" s="3" t="str">
        <f t="shared" si="43"/>
        <v/>
      </c>
      <c r="L100" s="3" t="str">
        <f t="shared" si="44"/>
        <v/>
      </c>
      <c r="M100" s="3" t="str">
        <f t="shared" si="45"/>
        <v/>
      </c>
      <c r="N100" s="3" t="str">
        <f t="shared" si="46"/>
        <v/>
      </c>
      <c r="O100" s="3" t="str">
        <f t="shared" si="47"/>
        <v/>
      </c>
      <c r="P100" s="3" t="str">
        <f t="shared" si="48"/>
        <v/>
      </c>
      <c r="Q100" s="3" t="str">
        <f t="shared" si="49"/>
        <v/>
      </c>
      <c r="R100" s="3" t="str">
        <f t="shared" si="50"/>
        <v/>
      </c>
      <c r="S100" s="3" t="str">
        <f t="shared" si="51"/>
        <v/>
      </c>
      <c r="T100" s="3" t="str">
        <f t="shared" si="52"/>
        <v/>
      </c>
      <c r="U100" s="3" t="str">
        <f t="shared" si="53"/>
        <v/>
      </c>
      <c r="V100" s="3" t="str">
        <f t="shared" si="54"/>
        <v/>
      </c>
      <c r="W100" s="3" t="str">
        <f t="shared" si="55"/>
        <v/>
      </c>
      <c r="X100" s="3" t="str">
        <f t="shared" si="56"/>
        <v/>
      </c>
      <c r="Y100" s="3" t="str">
        <f t="shared" si="57"/>
        <v/>
      </c>
      <c r="Z100" s="3" t="str">
        <f t="shared" si="58"/>
        <v/>
      </c>
      <c r="AA100" s="3" t="str">
        <f t="shared" si="59"/>
        <v/>
      </c>
      <c r="AB100" s="3" t="str">
        <f t="shared" si="60"/>
        <v/>
      </c>
      <c r="AC100" s="3" t="str">
        <f t="shared" si="61"/>
        <v/>
      </c>
      <c r="AD100" s="3" t="str">
        <f t="shared" si="62"/>
        <v/>
      </c>
      <c r="AE100" s="3" t="str">
        <f t="shared" si="63"/>
        <v/>
      </c>
      <c r="AF100" s="3" t="str">
        <f t="shared" si="64"/>
        <v/>
      </c>
      <c r="AG100" s="3" t="str">
        <f t="shared" si="65"/>
        <v/>
      </c>
      <c r="AH100" s="3" t="str">
        <f t="shared" si="66"/>
        <v/>
      </c>
      <c r="AI100" s="3" t="str">
        <f t="shared" si="67"/>
        <v/>
      </c>
      <c r="AJ100" s="3" t="str">
        <f t="shared" si="68"/>
        <v/>
      </c>
      <c r="AK100" s="3" t="str">
        <f t="shared" si="69"/>
        <v/>
      </c>
      <c r="AL100" s="3" t="str">
        <f t="shared" si="70"/>
        <v/>
      </c>
    </row>
    <row r="101" spans="1:38" x14ac:dyDescent="0.25">
      <c r="A101" s="3">
        <f>'Risiko Log'!A100</f>
        <v>98</v>
      </c>
      <c r="B101" s="3">
        <f>'Risiko Log'!E100</f>
        <v>0</v>
      </c>
      <c r="C101" s="3">
        <f>'Risiko Log'!F100</f>
        <v>0</v>
      </c>
      <c r="D101" s="3" t="str">
        <f t="shared" si="36"/>
        <v/>
      </c>
      <c r="E101" s="3" t="str">
        <f t="shared" si="37"/>
        <v/>
      </c>
      <c r="F101" s="3" t="str">
        <f t="shared" si="38"/>
        <v/>
      </c>
      <c r="G101" s="3" t="str">
        <f t="shared" si="39"/>
        <v/>
      </c>
      <c r="H101" s="3" t="str">
        <f t="shared" si="40"/>
        <v/>
      </c>
      <c r="I101" s="3" t="str">
        <f t="shared" si="41"/>
        <v/>
      </c>
      <c r="J101" s="3" t="str">
        <f t="shared" si="42"/>
        <v/>
      </c>
      <c r="K101" s="3" t="str">
        <f t="shared" si="43"/>
        <v/>
      </c>
      <c r="L101" s="3" t="str">
        <f t="shared" si="44"/>
        <v/>
      </c>
      <c r="M101" s="3" t="str">
        <f t="shared" si="45"/>
        <v/>
      </c>
      <c r="N101" s="3" t="str">
        <f t="shared" si="46"/>
        <v/>
      </c>
      <c r="O101" s="3" t="str">
        <f t="shared" si="47"/>
        <v/>
      </c>
      <c r="P101" s="3" t="str">
        <f t="shared" si="48"/>
        <v/>
      </c>
      <c r="Q101" s="3" t="str">
        <f t="shared" si="49"/>
        <v/>
      </c>
      <c r="R101" s="3" t="str">
        <f t="shared" si="50"/>
        <v/>
      </c>
      <c r="S101" s="3" t="str">
        <f t="shared" si="51"/>
        <v/>
      </c>
      <c r="T101" s="3" t="str">
        <f t="shared" si="52"/>
        <v/>
      </c>
      <c r="U101" s="3" t="str">
        <f t="shared" si="53"/>
        <v/>
      </c>
      <c r="V101" s="3" t="str">
        <f t="shared" si="54"/>
        <v/>
      </c>
      <c r="W101" s="3" t="str">
        <f t="shared" si="55"/>
        <v/>
      </c>
      <c r="X101" s="3" t="str">
        <f t="shared" si="56"/>
        <v/>
      </c>
      <c r="Y101" s="3" t="str">
        <f t="shared" si="57"/>
        <v/>
      </c>
      <c r="Z101" s="3" t="str">
        <f t="shared" si="58"/>
        <v/>
      </c>
      <c r="AA101" s="3" t="str">
        <f t="shared" si="59"/>
        <v/>
      </c>
      <c r="AB101" s="3" t="str">
        <f t="shared" si="60"/>
        <v/>
      </c>
      <c r="AC101" s="3" t="str">
        <f t="shared" si="61"/>
        <v/>
      </c>
      <c r="AD101" s="3" t="str">
        <f t="shared" si="62"/>
        <v/>
      </c>
      <c r="AE101" s="3" t="str">
        <f t="shared" si="63"/>
        <v/>
      </c>
      <c r="AF101" s="3" t="str">
        <f t="shared" si="64"/>
        <v/>
      </c>
      <c r="AG101" s="3" t="str">
        <f t="shared" si="65"/>
        <v/>
      </c>
      <c r="AH101" s="3" t="str">
        <f t="shared" si="66"/>
        <v/>
      </c>
      <c r="AI101" s="3" t="str">
        <f t="shared" si="67"/>
        <v/>
      </c>
      <c r="AJ101" s="3" t="str">
        <f t="shared" si="68"/>
        <v/>
      </c>
      <c r="AK101" s="3" t="str">
        <f t="shared" si="69"/>
        <v/>
      </c>
      <c r="AL101" s="3" t="str">
        <f t="shared" si="70"/>
        <v/>
      </c>
    </row>
    <row r="102" spans="1:38" x14ac:dyDescent="0.25">
      <c r="A102" s="3">
        <f>'Risiko Log'!A101</f>
        <v>99</v>
      </c>
      <c r="B102" s="3">
        <f>'Risiko Log'!E101</f>
        <v>0</v>
      </c>
      <c r="C102" s="3">
        <f>'Risiko Log'!F101</f>
        <v>0</v>
      </c>
      <c r="D102" s="3" t="str">
        <f t="shared" si="36"/>
        <v/>
      </c>
      <c r="E102" s="3" t="str">
        <f t="shared" si="37"/>
        <v/>
      </c>
      <c r="F102" s="3" t="str">
        <f t="shared" si="38"/>
        <v/>
      </c>
      <c r="G102" s="3" t="str">
        <f t="shared" si="39"/>
        <v/>
      </c>
      <c r="H102" s="3" t="str">
        <f t="shared" si="40"/>
        <v/>
      </c>
      <c r="I102" s="3" t="str">
        <f t="shared" si="41"/>
        <v/>
      </c>
      <c r="J102" s="3" t="str">
        <f t="shared" si="42"/>
        <v/>
      </c>
      <c r="K102" s="3" t="str">
        <f t="shared" si="43"/>
        <v/>
      </c>
      <c r="L102" s="3" t="str">
        <f t="shared" si="44"/>
        <v/>
      </c>
      <c r="M102" s="3" t="str">
        <f t="shared" si="45"/>
        <v/>
      </c>
      <c r="N102" s="3" t="str">
        <f t="shared" si="46"/>
        <v/>
      </c>
      <c r="O102" s="3" t="str">
        <f t="shared" si="47"/>
        <v/>
      </c>
      <c r="P102" s="3" t="str">
        <f t="shared" si="48"/>
        <v/>
      </c>
      <c r="Q102" s="3" t="str">
        <f t="shared" si="49"/>
        <v/>
      </c>
      <c r="R102" s="3" t="str">
        <f t="shared" si="50"/>
        <v/>
      </c>
      <c r="S102" s="3" t="str">
        <f t="shared" si="51"/>
        <v/>
      </c>
      <c r="T102" s="3" t="str">
        <f t="shared" si="52"/>
        <v/>
      </c>
      <c r="U102" s="3" t="str">
        <f t="shared" si="53"/>
        <v/>
      </c>
      <c r="V102" s="3" t="str">
        <f t="shared" si="54"/>
        <v/>
      </c>
      <c r="W102" s="3" t="str">
        <f t="shared" si="55"/>
        <v/>
      </c>
      <c r="X102" s="3" t="str">
        <f t="shared" si="56"/>
        <v/>
      </c>
      <c r="Y102" s="3" t="str">
        <f t="shared" si="57"/>
        <v/>
      </c>
      <c r="Z102" s="3" t="str">
        <f t="shared" si="58"/>
        <v/>
      </c>
      <c r="AA102" s="3" t="str">
        <f t="shared" si="59"/>
        <v/>
      </c>
      <c r="AB102" s="3" t="str">
        <f t="shared" si="60"/>
        <v/>
      </c>
      <c r="AC102" s="3" t="str">
        <f t="shared" si="61"/>
        <v/>
      </c>
      <c r="AD102" s="3" t="str">
        <f t="shared" si="62"/>
        <v/>
      </c>
      <c r="AE102" s="3" t="str">
        <f t="shared" si="63"/>
        <v/>
      </c>
      <c r="AF102" s="3" t="str">
        <f t="shared" si="64"/>
        <v/>
      </c>
      <c r="AG102" s="3" t="str">
        <f t="shared" si="65"/>
        <v/>
      </c>
      <c r="AH102" s="3" t="str">
        <f t="shared" si="66"/>
        <v/>
      </c>
      <c r="AI102" s="3" t="str">
        <f t="shared" si="67"/>
        <v/>
      </c>
      <c r="AJ102" s="3" t="str">
        <f t="shared" si="68"/>
        <v/>
      </c>
      <c r="AK102" s="3" t="str">
        <f t="shared" si="69"/>
        <v/>
      </c>
      <c r="AL102" s="3" t="str">
        <f t="shared" si="70"/>
        <v/>
      </c>
    </row>
    <row r="103" spans="1:38" x14ac:dyDescent="0.25">
      <c r="A103" s="3">
        <f>'Risiko Log'!A102</f>
        <v>100</v>
      </c>
      <c r="B103" s="3">
        <f>'Risiko Log'!E102</f>
        <v>0</v>
      </c>
      <c r="C103" s="3">
        <f>'Risiko Log'!F102</f>
        <v>0</v>
      </c>
      <c r="D103" s="3" t="str">
        <f t="shared" si="36"/>
        <v/>
      </c>
      <c r="E103" s="3" t="str">
        <f t="shared" si="37"/>
        <v/>
      </c>
      <c r="F103" s="3" t="str">
        <f t="shared" si="38"/>
        <v/>
      </c>
      <c r="G103" s="3" t="str">
        <f t="shared" si="39"/>
        <v/>
      </c>
      <c r="H103" s="3" t="str">
        <f t="shared" si="40"/>
        <v/>
      </c>
      <c r="I103" s="3" t="str">
        <f t="shared" si="41"/>
        <v/>
      </c>
      <c r="J103" s="3" t="str">
        <f t="shared" si="42"/>
        <v/>
      </c>
      <c r="K103" s="3" t="str">
        <f t="shared" si="43"/>
        <v/>
      </c>
      <c r="L103" s="3" t="str">
        <f t="shared" si="44"/>
        <v/>
      </c>
      <c r="M103" s="3" t="str">
        <f t="shared" si="45"/>
        <v/>
      </c>
      <c r="N103" s="3" t="str">
        <f t="shared" si="46"/>
        <v/>
      </c>
      <c r="O103" s="3" t="str">
        <f t="shared" si="47"/>
        <v/>
      </c>
      <c r="P103" s="3" t="str">
        <f t="shared" si="48"/>
        <v/>
      </c>
      <c r="Q103" s="3" t="str">
        <f t="shared" si="49"/>
        <v/>
      </c>
      <c r="R103" s="3" t="str">
        <f t="shared" si="50"/>
        <v/>
      </c>
      <c r="S103" s="3" t="str">
        <f t="shared" si="51"/>
        <v/>
      </c>
      <c r="T103" s="3" t="str">
        <f t="shared" si="52"/>
        <v/>
      </c>
      <c r="U103" s="3" t="str">
        <f t="shared" si="53"/>
        <v/>
      </c>
      <c r="V103" s="3" t="str">
        <f t="shared" si="54"/>
        <v/>
      </c>
      <c r="W103" s="3" t="str">
        <f t="shared" si="55"/>
        <v/>
      </c>
      <c r="X103" s="3" t="str">
        <f t="shared" si="56"/>
        <v/>
      </c>
      <c r="Y103" s="3" t="str">
        <f t="shared" si="57"/>
        <v/>
      </c>
      <c r="Z103" s="3" t="str">
        <f t="shared" si="58"/>
        <v/>
      </c>
      <c r="AA103" s="3" t="str">
        <f t="shared" si="59"/>
        <v/>
      </c>
      <c r="AB103" s="3" t="str">
        <f t="shared" si="60"/>
        <v/>
      </c>
      <c r="AC103" s="3" t="str">
        <f t="shared" si="61"/>
        <v/>
      </c>
      <c r="AD103" s="3" t="str">
        <f t="shared" si="62"/>
        <v/>
      </c>
      <c r="AE103" s="3" t="str">
        <f t="shared" si="63"/>
        <v/>
      </c>
      <c r="AF103" s="3" t="str">
        <f t="shared" si="64"/>
        <v/>
      </c>
      <c r="AG103" s="3" t="str">
        <f t="shared" si="65"/>
        <v/>
      </c>
      <c r="AH103" s="3" t="str">
        <f t="shared" si="66"/>
        <v/>
      </c>
      <c r="AI103" s="3" t="str">
        <f t="shared" si="67"/>
        <v/>
      </c>
      <c r="AJ103" s="3" t="str">
        <f t="shared" si="68"/>
        <v/>
      </c>
      <c r="AK103" s="3" t="str">
        <f t="shared" si="69"/>
        <v/>
      </c>
      <c r="AL103" s="3" t="str">
        <f t="shared" si="70"/>
        <v/>
      </c>
    </row>
  </sheetData>
  <mergeCells count="4">
    <mergeCell ref="D2:AL2"/>
    <mergeCell ref="A1:C1"/>
    <mergeCell ref="A2:C2"/>
    <mergeCell ref="AN1:I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Risiko Log</vt:lpstr>
      <vt:lpstr>Risikomatrix</vt:lpstr>
      <vt:lpstr>Berechnungen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Tim Dettmer</cp:lastModifiedBy>
  <dcterms:created xsi:type="dcterms:W3CDTF">2018-06-28T09:38:26Z</dcterms:created>
  <dcterms:modified xsi:type="dcterms:W3CDTF">2018-09-27T06:25:49Z</dcterms:modified>
</cp:coreProperties>
</file>